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sbs.gob.pe\data\esteco\Pc-OBorda\Boletin-Bcos\BOLETIN PUBLIC WEB\Boletin Consolidado\"/>
    </mc:Choice>
  </mc:AlternateContent>
  <xr:revisionPtr revIDLastSave="0" documentId="13_ncr:1_{7E590669-F5AE-4193-85F2-223287ADF45E}" xr6:coauthVersionLast="47" xr6:coauthVersionMax="47" xr10:uidLastSave="{00000000-0000-0000-0000-000000000000}"/>
  <bookViews>
    <workbookView xWindow="-108" yWindow="-108" windowWidth="23256" windowHeight="12456" xr2:uid="{B6835F75-9FA9-42D5-BCF4-1E55CE6B179A}"/>
  </bookViews>
  <sheets>
    <sheet name="Carátula_EF" sheetId="58" r:id="rId1"/>
    <sheet name="Índice" sheetId="1" r:id="rId2"/>
    <sheet name="Agregación_EEFF" sheetId="57" r:id="rId3"/>
    <sheet name="1" sheetId="17" r:id="rId4"/>
    <sheet name="2" sheetId="18" r:id="rId5"/>
    <sheet name="3" sheetId="19" r:id="rId6"/>
    <sheet name="4" sheetId="34" r:id="rId7"/>
    <sheet name="5" sheetId="35" r:id="rId8"/>
    <sheet name="6" sheetId="36" r:id="rId9"/>
    <sheet name="7" sheetId="33" r:id="rId10"/>
    <sheet name="8" sheetId="32" r:id="rId11"/>
    <sheet name="9" sheetId="37" r:id="rId12"/>
    <sheet name="10" sheetId="39" r:id="rId13"/>
    <sheet name="11" sheetId="40" r:id="rId14"/>
    <sheet name="12" sheetId="38" r:id="rId15"/>
    <sheet name="13" sheetId="45" r:id="rId16"/>
    <sheet name="14" sheetId="46" r:id="rId17"/>
    <sheet name="15" sheetId="44" r:id="rId18"/>
    <sheet name="16" sheetId="42" r:id="rId19"/>
    <sheet name="17" sheetId="47" r:id="rId20"/>
    <sheet name="18" sheetId="41" r:id="rId21"/>
    <sheet name="19" sheetId="43" r:id="rId22"/>
    <sheet name="20" sheetId="50" r:id="rId23"/>
    <sheet name="21" sheetId="48" r:id="rId24"/>
    <sheet name="22" sheetId="49" r:id="rId25"/>
    <sheet name="23" sheetId="51" r:id="rId26"/>
    <sheet name="24" sheetId="52" r:id="rId27"/>
    <sheet name="25" sheetId="53" r:id="rId28"/>
    <sheet name="26" sheetId="54" r:id="rId29"/>
    <sheet name="27" sheetId="56" r:id="rId30"/>
    <sheet name="28" sheetId="20" r:id="rId31"/>
    <sheet name="29" sheetId="24" r:id="rId32"/>
    <sheet name="30" sheetId="25" r:id="rId33"/>
    <sheet name="31" sheetId="26" r:id="rId34"/>
    <sheet name="32" sheetId="21" r:id="rId35"/>
    <sheet name="33" sheetId="27" r:id="rId36"/>
    <sheet name="34" sheetId="28" r:id="rId37"/>
    <sheet name="35" sheetId="30" r:id="rId38"/>
    <sheet name="36" sheetId="22" r:id="rId39"/>
    <sheet name="37" sheetId="31" r:id="rId40"/>
    <sheet name="38" sheetId="23" r:id="rId41"/>
    <sheet name="39" sheetId="29" r:id="rId42"/>
    <sheet name="40" sheetId="10" r:id="rId43"/>
    <sheet name="41" sheetId="11" r:id="rId44"/>
    <sheet name="42" sheetId="12" r:id="rId45"/>
    <sheet name="43" sheetId="13" r:id="rId46"/>
    <sheet name="44" sheetId="2" r:id="rId47"/>
    <sheet name="45" sheetId="8" r:id="rId48"/>
    <sheet name="46" sheetId="4" r:id="rId49"/>
    <sheet name="47" sheetId="15" r:id="rId50"/>
    <sheet name="48" sheetId="5" r:id="rId51"/>
    <sheet name="49" sheetId="6" r:id="rId52"/>
    <sheet name="50" sheetId="16" r:id="rId53"/>
    <sheet name="51" sheetId="3" r:id="rId54"/>
    <sheet name="52" sheetId="9" r:id="rId55"/>
    <sheet name="53" sheetId="7" r:id="rId56"/>
    <sheet name="54" sheetId="14" r:id="rId57"/>
    <sheet name="55" sheetId="55" r:id="rId58"/>
  </sheets>
  <externalReferences>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s>
  <definedNames>
    <definedName name="_Fill" hidden="1">#REF!</definedName>
    <definedName name="_xlnm._FilterDatabase" localSheetId="47" hidden="1">'45'!$A$2:$R$7</definedName>
    <definedName name="_Key1" hidden="1">#REF!</definedName>
    <definedName name="_Order1" hidden="1">255</definedName>
    <definedName name="_Sort" hidden="1">#REF!</definedName>
    <definedName name="_xleta.IF" hidden="1">#NAME?</definedName>
    <definedName name="A_IMPRESIÓN_IM">#REF!</definedName>
    <definedName name="_xlnm.Print_Area" localSheetId="3">'1'!$A$1:$AH$142</definedName>
    <definedName name="_xlnm.Print_Area" localSheetId="4">'2'!$A$1:$AH$80</definedName>
    <definedName name="_xlnm.Print_Area" localSheetId="5">'3'!$A$1:$I$33</definedName>
    <definedName name="_xlnm.Print_Area" localSheetId="10">'8'!$A$1:$M$20</definedName>
    <definedName name="_xlnm.Print_Area" localSheetId="11">'9'!$A$2:$Y$22</definedName>
    <definedName name="_xlnm.Print_Area" localSheetId="1">Índice!$A$1:$C$65</definedName>
    <definedName name="BANCOS">#REF!</definedName>
    <definedName name="CM" localSheetId="19">[12]Data!$B$1</definedName>
    <definedName name="CM">[12]Data!$B$1</definedName>
    <definedName name="CONTINENTAL" localSheetId="12">#REF!</definedName>
    <definedName name="CONTINENTAL" localSheetId="13">#REF!</definedName>
    <definedName name="CONTINENTAL" localSheetId="14">#REF!</definedName>
    <definedName name="CONTINENTAL" localSheetId="15">#REF!</definedName>
    <definedName name="CONTINENTAL" localSheetId="16">#REF!</definedName>
    <definedName name="CONTINENTAL" localSheetId="17">#REF!</definedName>
    <definedName name="CONTINENTAL" localSheetId="18">#REF!</definedName>
    <definedName name="CONTINENTAL" localSheetId="19">#REF!</definedName>
    <definedName name="CONTINENTAL" localSheetId="20">#REF!</definedName>
    <definedName name="CONTINENTAL" localSheetId="21">#REF!</definedName>
    <definedName name="CONTINENTAL" localSheetId="27">#REF!</definedName>
    <definedName name="CONTINENTAL" localSheetId="28">#REF!</definedName>
    <definedName name="CONTINENTAL" localSheetId="29">#REF!</definedName>
    <definedName name="CONTINENTAL" localSheetId="30">#REF!</definedName>
    <definedName name="CONTINENTAL" localSheetId="31">#REF!</definedName>
    <definedName name="CONTINENTAL" localSheetId="5">#REF!</definedName>
    <definedName name="CONTINENTAL" localSheetId="32">#REF!</definedName>
    <definedName name="CONTINENTAL" localSheetId="33">#REF!</definedName>
    <definedName name="CONTINENTAL" localSheetId="34">#REF!</definedName>
    <definedName name="CONTINENTAL" localSheetId="35">#REF!</definedName>
    <definedName name="CONTINENTAL" localSheetId="36">#REF!</definedName>
    <definedName name="CONTINENTAL" localSheetId="37">#REF!</definedName>
    <definedName name="CONTINENTAL" localSheetId="38">#REF!</definedName>
    <definedName name="CONTINENTAL" localSheetId="39">#REF!</definedName>
    <definedName name="CONTINENTAL" localSheetId="40">#REF!</definedName>
    <definedName name="CONTINENTAL" localSheetId="41">#REF!</definedName>
    <definedName name="CONTINENTAL" localSheetId="6">#REF!</definedName>
    <definedName name="CONTINENTAL" localSheetId="47">#REF!</definedName>
    <definedName name="CONTINENTAL" localSheetId="7">#REF!</definedName>
    <definedName name="CONTINENTAL" localSheetId="57">#REF!</definedName>
    <definedName name="CONTINENTAL" localSheetId="8">#REF!</definedName>
    <definedName name="CONTINENTAL" localSheetId="9">#REF!</definedName>
    <definedName name="CONTINENTAL" localSheetId="10">#REF!</definedName>
    <definedName name="CONTINENTAL" localSheetId="11">#REF!</definedName>
    <definedName name="CONTINENTAL">#REF!</definedName>
    <definedName name="CR" localSheetId="12">[12]Data!$Q$1</definedName>
    <definedName name="CR" localSheetId="13">[12]Data!$Q$1</definedName>
    <definedName name="CR" localSheetId="14">[12]Data!$Q$1</definedName>
    <definedName name="CR" localSheetId="15">[12]Data!$Q$1</definedName>
    <definedName name="CR" localSheetId="16">[12]Data!$Q$1</definedName>
    <definedName name="CR" localSheetId="17">[12]Data!$Q$1</definedName>
    <definedName name="CR" localSheetId="18">[12]Data!$Q$1</definedName>
    <definedName name="CR" localSheetId="19">[12]Data!$Q$1</definedName>
    <definedName name="CR" localSheetId="20">[12]Data!$Q$1</definedName>
    <definedName name="CR" localSheetId="21">[12]Data!$Q$1</definedName>
    <definedName name="CR" localSheetId="31">[12]Data!$Q$1</definedName>
    <definedName name="CR" localSheetId="32">#REF!</definedName>
    <definedName name="CR" localSheetId="33">#REF!</definedName>
    <definedName name="CR" localSheetId="34">#REF!</definedName>
    <definedName name="CR" localSheetId="35">#REF!</definedName>
    <definedName name="CR" localSheetId="36">#REF!</definedName>
    <definedName name="CR" localSheetId="38">#REF!</definedName>
    <definedName name="CR" localSheetId="39">#REF!</definedName>
    <definedName name="CR" localSheetId="40">#REF!</definedName>
    <definedName name="CR" localSheetId="41">#REF!</definedName>
    <definedName name="CR" localSheetId="6">[12]Data!$Q$1</definedName>
    <definedName name="CR" localSheetId="57">[12]Data!$Q$1</definedName>
    <definedName name="CR" localSheetId="8">[12]Data!$Q$1</definedName>
    <definedName name="CR" localSheetId="9">[12]Data!$Q$1</definedName>
    <definedName name="CR">#REF!</definedName>
    <definedName name="Datos1" localSheetId="12">#REF!,#REF!,#REF!</definedName>
    <definedName name="Datos1" localSheetId="13">#REF!,#REF!,#REF!</definedName>
    <definedName name="Datos1" localSheetId="14">#REF!,#REF!,#REF!</definedName>
    <definedName name="Datos1" localSheetId="15">#REF!,#REF!,#REF!</definedName>
    <definedName name="Datos1" localSheetId="16">#REF!,#REF!,#REF!</definedName>
    <definedName name="Datos1" localSheetId="17">#REF!,#REF!,#REF!</definedName>
    <definedName name="Datos1" localSheetId="18">#REF!,#REF!,#REF!</definedName>
    <definedName name="Datos1" localSheetId="19">#REF!,#REF!,#REF!</definedName>
    <definedName name="Datos1" localSheetId="20">#REF!,#REF!,#REF!</definedName>
    <definedName name="Datos1" localSheetId="21">#REF!,#REF!,#REF!</definedName>
    <definedName name="Datos1" localSheetId="27">#REF!,#REF!,#REF!</definedName>
    <definedName name="Datos1" localSheetId="28">#REF!,#REF!,#REF!</definedName>
    <definedName name="Datos1" localSheetId="29">#REF!,#REF!,#REF!</definedName>
    <definedName name="Datos1" localSheetId="31">#REF!,#REF!,#REF!</definedName>
    <definedName name="Datos1" localSheetId="37">#REF!,#REF!,#REF!</definedName>
    <definedName name="Datos1" localSheetId="6">#REF!,#REF!,#REF!</definedName>
    <definedName name="Datos1" localSheetId="47">#REF!,#REF!,#REF!</definedName>
    <definedName name="Datos1" localSheetId="7">#REF!,#REF!,#REF!</definedName>
    <definedName name="Datos1" localSheetId="57">#REF!,#REF!,#REF!</definedName>
    <definedName name="Datos1" localSheetId="8">#REF!,#REF!,#REF!</definedName>
    <definedName name="Datos1" localSheetId="9">#REF!,#REF!,#REF!</definedName>
    <definedName name="Datos1" localSheetId="10">#REF!,#REF!,#REF!</definedName>
    <definedName name="Datos1" localSheetId="11">#REF!,#REF!,#REF!</definedName>
    <definedName name="Datos1">#REF!,#REF!,#REF!</definedName>
    <definedName name="Datos2" localSheetId="12">#REF!,#REF!</definedName>
    <definedName name="Datos2" localSheetId="13">#REF!,#REF!</definedName>
    <definedName name="Datos2" localSheetId="14">#REF!,#REF!</definedName>
    <definedName name="Datos2" localSheetId="15">#REF!,#REF!</definedName>
    <definedName name="Datos2" localSheetId="16">#REF!,#REF!</definedName>
    <definedName name="Datos2" localSheetId="17">#REF!,#REF!</definedName>
    <definedName name="Datos2" localSheetId="18">#REF!,#REF!</definedName>
    <definedName name="Datos2" localSheetId="19">#REF!,#REF!</definedName>
    <definedName name="Datos2" localSheetId="20">#REF!,#REF!</definedName>
    <definedName name="Datos2" localSheetId="21">#REF!,#REF!</definedName>
    <definedName name="Datos2" localSheetId="27">#REF!,#REF!</definedName>
    <definedName name="Datos2" localSheetId="28">#REF!,#REF!</definedName>
    <definedName name="Datos2" localSheetId="29">#REF!,#REF!</definedName>
    <definedName name="Datos2" localSheetId="31">#REF!,#REF!</definedName>
    <definedName name="Datos2" localSheetId="37">#REF!,#REF!</definedName>
    <definedName name="Datos2" localSheetId="6">#REF!,#REF!</definedName>
    <definedName name="Datos2" localSheetId="47">#REF!,#REF!</definedName>
    <definedName name="Datos2" localSheetId="7">#REF!,#REF!</definedName>
    <definedName name="Datos2" localSheetId="57">#REF!,#REF!</definedName>
    <definedName name="Datos2" localSheetId="8">#REF!,#REF!</definedName>
    <definedName name="Datos2" localSheetId="9">#REF!,#REF!</definedName>
    <definedName name="Datos2" localSheetId="10">#REF!,#REF!</definedName>
    <definedName name="Datos2" localSheetId="11">#REF!,#REF!</definedName>
    <definedName name="Datos2">#REF!,#REF!</definedName>
    <definedName name="Datos3" localSheetId="12">#REF!,#REF!</definedName>
    <definedName name="Datos3" localSheetId="13">#REF!,#REF!</definedName>
    <definedName name="Datos3" localSheetId="14">#REF!,#REF!</definedName>
    <definedName name="Datos3" localSheetId="15">#REF!,#REF!</definedName>
    <definedName name="Datos3" localSheetId="16">#REF!,#REF!</definedName>
    <definedName name="Datos3" localSheetId="17">#REF!,#REF!</definedName>
    <definedName name="Datos3" localSheetId="18">#REF!,#REF!</definedName>
    <definedName name="Datos3" localSheetId="19">#REF!,#REF!</definedName>
    <definedName name="Datos3" localSheetId="20">#REF!,#REF!</definedName>
    <definedName name="Datos3" localSheetId="21">#REF!,#REF!</definedName>
    <definedName name="Datos3" localSheetId="27">#REF!,#REF!</definedName>
    <definedName name="Datos3" localSheetId="28">#REF!,#REF!</definedName>
    <definedName name="Datos3" localSheetId="29">#REF!,#REF!</definedName>
    <definedName name="Datos3" localSheetId="30">#REF!,#REF!</definedName>
    <definedName name="Datos3" localSheetId="31">#REF!,#REF!</definedName>
    <definedName name="Datos3" localSheetId="32">#REF!,#REF!</definedName>
    <definedName name="Datos3" localSheetId="33">#REF!,#REF!</definedName>
    <definedName name="Datos3" localSheetId="34">#REF!,#REF!</definedName>
    <definedName name="Datos3" localSheetId="35">#REF!,#REF!</definedName>
    <definedName name="Datos3" localSheetId="36">#REF!,#REF!</definedName>
    <definedName name="Datos3" localSheetId="37">#REF!,#REF!</definedName>
    <definedName name="Datos3" localSheetId="38">#REF!,#REF!</definedName>
    <definedName name="Datos3" localSheetId="39">#REF!,#REF!</definedName>
    <definedName name="Datos3" localSheetId="40">#REF!,#REF!</definedName>
    <definedName name="Datos3" localSheetId="41">#REF!,#REF!</definedName>
    <definedName name="Datos3" localSheetId="6">#REF!,#REF!</definedName>
    <definedName name="Datos3" localSheetId="47">#REF!,#REF!</definedName>
    <definedName name="Datos3" localSheetId="7">#REF!,#REF!</definedName>
    <definedName name="Datos3" localSheetId="57">#REF!,#REF!</definedName>
    <definedName name="Datos3" localSheetId="8">#REF!,#REF!</definedName>
    <definedName name="Datos3" localSheetId="9">#REF!,#REF!</definedName>
    <definedName name="Datos3" localSheetId="10">#REF!,#REF!</definedName>
    <definedName name="Datos3" localSheetId="11">#REF!,#REF!</definedName>
    <definedName name="Datos3">#REF!,#REF!</definedName>
    <definedName name="EDPYME" localSheetId="12">[12]Data!$AD$1</definedName>
    <definedName name="EDPYME" localSheetId="13">[12]Data!$AD$1</definedName>
    <definedName name="EDPYME" localSheetId="14">[12]Data!$AD$1</definedName>
    <definedName name="EDPYME" localSheetId="15">[12]Data!$AD$1</definedName>
    <definedName name="EDPYME" localSheetId="16">[12]Data!$AD$1</definedName>
    <definedName name="EDPYME" localSheetId="17">[12]Data!$AD$1</definedName>
    <definedName name="EDPYME" localSheetId="18">[12]Data!$AD$1</definedName>
    <definedName name="EDPYME" localSheetId="19">[12]Data!$AD$1</definedName>
    <definedName name="EDPYME" localSheetId="20">[12]Data!$AD$1</definedName>
    <definedName name="EDPYME" localSheetId="21">[12]Data!$AD$1</definedName>
    <definedName name="EDPYME" localSheetId="31">[12]Data!$AD$1</definedName>
    <definedName name="EDPYME" localSheetId="32">#REF!</definedName>
    <definedName name="EDPYME" localSheetId="33">#REF!</definedName>
    <definedName name="EDPYME" localSheetId="34">#REF!</definedName>
    <definedName name="EDPYME" localSheetId="35">#REF!</definedName>
    <definedName name="EDPYME" localSheetId="36">#REF!</definedName>
    <definedName name="EDPYME" localSheetId="38">#REF!</definedName>
    <definedName name="EDPYME" localSheetId="39">#REF!</definedName>
    <definedName name="EDPYME" localSheetId="40">#REF!</definedName>
    <definedName name="EDPYME" localSheetId="41">#REF!</definedName>
    <definedName name="EDPYME" localSheetId="6">[12]Data!$AD$1</definedName>
    <definedName name="EDPYME" localSheetId="57">[12]Data!$AD$1</definedName>
    <definedName name="EDPYME" localSheetId="8">[12]Data!$AD$1</definedName>
    <definedName name="EDPYME" localSheetId="9">[12]Data!$AD$1</definedName>
    <definedName name="EDPYME">#REF!</definedName>
    <definedName name="Fecha" localSheetId="13">[30]Datos!$D$4</definedName>
    <definedName name="Fecha" localSheetId="14">[27]Datos!$D$4</definedName>
    <definedName name="Fecha" localSheetId="15">[30]Datos!$D$4</definedName>
    <definedName name="Fecha" localSheetId="16">[30]Datos!$D$4</definedName>
    <definedName name="Fecha" localSheetId="23">[38]Datos!$D$4</definedName>
    <definedName name="fecha" localSheetId="27">#REF!</definedName>
    <definedName name="fecha" localSheetId="28">#REF!</definedName>
    <definedName name="fecha" localSheetId="29">#REF!</definedName>
    <definedName name="fecha" localSheetId="37">#REF!</definedName>
    <definedName name="Fecha" localSheetId="39">#REF!</definedName>
    <definedName name="Fecha" localSheetId="41">#REF!</definedName>
    <definedName name="Fecha" localSheetId="57">[40]Datos!$D$4</definedName>
    <definedName name="fecha" localSheetId="10">#REF!</definedName>
    <definedName name="fecha" localSheetId="11">#REF!</definedName>
    <definedName name="Fecha">[8]Datos!$D$4</definedName>
    <definedName name="FWD">#REF!</definedName>
    <definedName name="GAdmin" localSheetId="12">#REF!</definedName>
    <definedName name="GAdmin" localSheetId="13">#REF!</definedName>
    <definedName name="GAdmin" localSheetId="14">#REF!</definedName>
    <definedName name="GAdmin" localSheetId="15">#REF!</definedName>
    <definedName name="GAdmin" localSheetId="16">#REF!</definedName>
    <definedName name="GAdmin" localSheetId="17">#REF!</definedName>
    <definedName name="GAdmin" localSheetId="18">#REF!</definedName>
    <definedName name="GAdmin" localSheetId="19">#REF!</definedName>
    <definedName name="GAdmin" localSheetId="20">#REF!</definedName>
    <definedName name="GAdmin" localSheetId="21">#REF!</definedName>
    <definedName name="GAdmin" localSheetId="31">#REF!</definedName>
    <definedName name="GAdmin" localSheetId="32">#REF!</definedName>
    <definedName name="GAdmin" localSheetId="33">#REF!</definedName>
    <definedName name="GAdmin" localSheetId="34">#REF!</definedName>
    <definedName name="GAdmin" localSheetId="35">#REF!</definedName>
    <definedName name="GAdmin" localSheetId="36">#REF!</definedName>
    <definedName name="GAdmin" localSheetId="38">#REF!</definedName>
    <definedName name="GAdmin" localSheetId="39">#REF!</definedName>
    <definedName name="GAdmin" localSheetId="40">#REF!</definedName>
    <definedName name="GAdmin" localSheetId="41">#REF!</definedName>
    <definedName name="GAdmin" localSheetId="6">#REF!</definedName>
    <definedName name="GAdmin" localSheetId="57">#REF!</definedName>
    <definedName name="GAdmin" localSheetId="8">#REF!</definedName>
    <definedName name="GAdmin" localSheetId="9">#REF!</definedName>
    <definedName name="GAdmin">#REF!</definedName>
    <definedName name="IMFNB" localSheetId="12">#REF!</definedName>
    <definedName name="IMFNB" localSheetId="13">#REF!</definedName>
    <definedName name="IMFNB" localSheetId="14">#REF!</definedName>
    <definedName name="IMFNB" localSheetId="15">#REF!</definedName>
    <definedName name="IMFNB" localSheetId="16">#REF!</definedName>
    <definedName name="IMFNB" localSheetId="17">#REF!</definedName>
    <definedName name="IMFNB" localSheetId="18">#REF!</definedName>
    <definedName name="IMFNB" localSheetId="19">#REF!</definedName>
    <definedName name="IMFNB" localSheetId="20">#REF!</definedName>
    <definedName name="IMFNB" localSheetId="21">#REF!</definedName>
    <definedName name="IMFNB" localSheetId="31">#REF!</definedName>
    <definedName name="IMFNB" localSheetId="32">#REF!</definedName>
    <definedName name="IMFNB" localSheetId="33">#REF!</definedName>
    <definedName name="IMFNB" localSheetId="34">#REF!</definedName>
    <definedName name="IMFNB" localSheetId="35">#REF!</definedName>
    <definedName name="IMFNB" localSheetId="36">#REF!</definedName>
    <definedName name="IMFNB" localSheetId="38">#REF!</definedName>
    <definedName name="IMFNB" localSheetId="39">#REF!</definedName>
    <definedName name="IMFNB" localSheetId="40">#REF!</definedName>
    <definedName name="IMFNB" localSheetId="41">#REF!</definedName>
    <definedName name="IMFNB" localSheetId="6">#REF!</definedName>
    <definedName name="IMFNB" localSheetId="57">#REF!</definedName>
    <definedName name="IMFNB" localSheetId="8">#REF!</definedName>
    <definedName name="IMFNB" localSheetId="9">#REF!</definedName>
    <definedName name="IMFNB">#REF!</definedName>
    <definedName name="Indic.Propuestos" localSheetId="12">'[14]Ctas-Ind (1)'!#REF!</definedName>
    <definedName name="Indic.Propuestos" localSheetId="13">'[14]Ctas-Ind (1)'!#REF!</definedName>
    <definedName name="Indic.Propuestos" localSheetId="14">'[14]Ctas-Ind (1)'!#REF!</definedName>
    <definedName name="Indic.Propuestos" localSheetId="15">'[14]Ctas-Ind (1)'!#REF!</definedName>
    <definedName name="Indic.Propuestos" localSheetId="16">'[14]Ctas-Ind (1)'!#REF!</definedName>
    <definedName name="Indic.Propuestos" localSheetId="17">'[14]Ctas-Ind (1)'!#REF!</definedName>
    <definedName name="Indic.Propuestos" localSheetId="18">'[14]Ctas-Ind (1)'!#REF!</definedName>
    <definedName name="Indic.Propuestos" localSheetId="19">'[14]Ctas-Ind (1)'!#REF!</definedName>
    <definedName name="Indic.Propuestos" localSheetId="20">'[14]Ctas-Ind (1)'!#REF!</definedName>
    <definedName name="Indic.Propuestos" localSheetId="21">'[14]Ctas-Ind (1)'!#REF!</definedName>
    <definedName name="Indic.Propuestos" localSheetId="31">'[14]Ctas-Ind (1)'!#REF!</definedName>
    <definedName name="Indic.Propuestos" localSheetId="32">#REF!</definedName>
    <definedName name="Indic.Propuestos" localSheetId="33">#REF!</definedName>
    <definedName name="Indic.Propuestos" localSheetId="34">#REF!</definedName>
    <definedName name="Indic.Propuestos" localSheetId="35">#REF!</definedName>
    <definedName name="Indic.Propuestos" localSheetId="36">#REF!</definedName>
    <definedName name="Indic.Propuestos" localSheetId="38">#REF!</definedName>
    <definedName name="Indic.Propuestos" localSheetId="39">#REF!</definedName>
    <definedName name="Indic.Propuestos" localSheetId="40">#REF!</definedName>
    <definedName name="Indic.Propuestos" localSheetId="41">#REF!</definedName>
    <definedName name="Indic.Propuestos" localSheetId="6">'[14]Ctas-Ind (1)'!#REF!</definedName>
    <definedName name="Indic.Propuestos" localSheetId="57">'[14]Ctas-Ind (1)'!#REF!</definedName>
    <definedName name="Indic.Propuestos" localSheetId="8">'[14]Ctas-Ind (1)'!#REF!</definedName>
    <definedName name="Indic.Propuestos" localSheetId="9">'[14]Ctas-Ind (1)'!#REF!</definedName>
    <definedName name="Indic.Propuestos">#REF!</definedName>
    <definedName name="INDICE" localSheetId="12">[2]!INDICE</definedName>
    <definedName name="INDICE" localSheetId="13">[2]!INDICE</definedName>
    <definedName name="INDICE" localSheetId="15">[2]!INDICE</definedName>
    <definedName name="INDICE" localSheetId="17">[2]!INDICE</definedName>
    <definedName name="INDICE" localSheetId="20">[2]!INDICE</definedName>
    <definedName name="INDICE" localSheetId="27">#REF!</definedName>
    <definedName name="INDICE" localSheetId="28">#REF!</definedName>
    <definedName name="INDICE" localSheetId="29">#REF!</definedName>
    <definedName name="INDICE" localSheetId="30">#REF!</definedName>
    <definedName name="INDICE" localSheetId="32">#REF!</definedName>
    <definedName name="INDICE" localSheetId="33">#REF!</definedName>
    <definedName name="INDICE" localSheetId="34">#REF!</definedName>
    <definedName name="INDICE" localSheetId="35">#REF!</definedName>
    <definedName name="INDICE" localSheetId="36">#REF!</definedName>
    <definedName name="INDICE" localSheetId="37">#REF!</definedName>
    <definedName name="INDICE" localSheetId="38">#REF!</definedName>
    <definedName name="INDICE" localSheetId="39">#REF!</definedName>
    <definedName name="INDICE" localSheetId="40">#REF!</definedName>
    <definedName name="INDICE" localSheetId="41">#REF!</definedName>
    <definedName name="INDICE" localSheetId="8">[2]!INDICE</definedName>
    <definedName name="INDICE" localSheetId="9">[2]!INDICE</definedName>
    <definedName name="INDICE" localSheetId="10">#REF!</definedName>
    <definedName name="INDICE" localSheetId="11">#REF!</definedName>
    <definedName name="INDICE">[2]!INDICE</definedName>
    <definedName name="IngresF" localSheetId="12">#REF!</definedName>
    <definedName name="IngresF" localSheetId="13">#REF!</definedName>
    <definedName name="IngresF" localSheetId="14">#REF!</definedName>
    <definedName name="IngresF" localSheetId="15">#REF!</definedName>
    <definedName name="IngresF" localSheetId="16">#REF!</definedName>
    <definedName name="IngresF" localSheetId="17">#REF!</definedName>
    <definedName name="IngresF" localSheetId="18">#REF!</definedName>
    <definedName name="IngresF" localSheetId="19">#REF!</definedName>
    <definedName name="IngresF" localSheetId="20">#REF!</definedName>
    <definedName name="IngresF" localSheetId="21">#REF!</definedName>
    <definedName name="IngresF" localSheetId="31">#REF!</definedName>
    <definedName name="IngresF" localSheetId="32">#REF!</definedName>
    <definedName name="IngresF" localSheetId="33">#REF!</definedName>
    <definedName name="IngresF" localSheetId="34">#REF!</definedName>
    <definedName name="IngresF" localSheetId="35">#REF!</definedName>
    <definedName name="IngresF" localSheetId="36">#REF!</definedName>
    <definedName name="IngresF" localSheetId="38">#REF!</definedName>
    <definedName name="IngresF" localSheetId="39">#REF!</definedName>
    <definedName name="IngresF" localSheetId="40">#REF!</definedName>
    <definedName name="IngresF" localSheetId="41">#REF!</definedName>
    <definedName name="IngresF" localSheetId="6">#REF!</definedName>
    <definedName name="IngresF" localSheetId="57">#REF!</definedName>
    <definedName name="IngresF" localSheetId="8">#REF!</definedName>
    <definedName name="IngresF" localSheetId="9">#REF!</definedName>
    <definedName name="IngresF">#REF!</definedName>
    <definedName name="Inicio" localSheetId="12">'[15]02-T_DEP'!#REF!</definedName>
    <definedName name="Inicio" localSheetId="13">'[15]02-T_DEP'!#REF!</definedName>
    <definedName name="Inicio" localSheetId="14">'[24]02-T_DEP'!#REF!</definedName>
    <definedName name="Inicio" localSheetId="15">'[15]02-T_DEP'!#REF!</definedName>
    <definedName name="Inicio" localSheetId="16">'[15]02-T_DEP'!#REF!</definedName>
    <definedName name="Inicio" localSheetId="17">'[15]02-T_DEP'!#REF!</definedName>
    <definedName name="Inicio" localSheetId="18">'[15]02-T_DEP'!#REF!</definedName>
    <definedName name="Inicio" localSheetId="19">'[15]02-T_DEP'!#REF!</definedName>
    <definedName name="Inicio" localSheetId="20">'[24]02-T_DEP'!#REF!</definedName>
    <definedName name="Inicio" localSheetId="21">'[15]02-T_DEP'!#REF!</definedName>
    <definedName name="Inicio" localSheetId="27">#REF!</definedName>
    <definedName name="Inicio" localSheetId="28">#REF!</definedName>
    <definedName name="Inicio" localSheetId="29">#REF!</definedName>
    <definedName name="Inicio" localSheetId="30">#REF!</definedName>
    <definedName name="Inicio" localSheetId="31">'[15]02-T_DEP'!#REF!</definedName>
    <definedName name="Inicio" localSheetId="32">#REF!</definedName>
    <definedName name="Inicio" localSheetId="33">#REF!</definedName>
    <definedName name="Inicio" localSheetId="34">#REF!</definedName>
    <definedName name="Inicio" localSheetId="35">#REF!</definedName>
    <definedName name="Inicio" localSheetId="36">#REF!</definedName>
    <definedName name="Inicio" localSheetId="37">#REF!</definedName>
    <definedName name="Inicio" localSheetId="38">#REF!</definedName>
    <definedName name="Inicio" localSheetId="39">#REF!</definedName>
    <definedName name="Inicio" localSheetId="40">#REF!</definedName>
    <definedName name="Inicio" localSheetId="41">#REF!</definedName>
    <definedName name="Inicio" localSheetId="6">'[15]02-T_DEP'!#REF!</definedName>
    <definedName name="Inicio" localSheetId="57">'[15]02-T_DEP'!#REF!</definedName>
    <definedName name="Inicio" localSheetId="8">'[15]02-T_DEP'!#REF!</definedName>
    <definedName name="Inicio" localSheetId="9">'[24]02-T_DEP'!#REF!</definedName>
    <definedName name="Inicio" localSheetId="10">#REF!</definedName>
    <definedName name="Inicio" localSheetId="11">#REF!</definedName>
    <definedName name="Inicio">'[3]02-T_DEP'!#REF!</definedName>
    <definedName name="lima" localSheetId="18">'16'!#REF!</definedName>
    <definedName name="lima" localSheetId="47">#REF!</definedName>
    <definedName name="lima" localSheetId="7">#REF!</definedName>
    <definedName name="lima">#REF!</definedName>
    <definedName name="matrix">#REF!</definedName>
    <definedName name="MFinanc" localSheetId="12">#REF!</definedName>
    <definedName name="MFinanc" localSheetId="13">#REF!</definedName>
    <definedName name="MFinanc" localSheetId="14">#REF!</definedName>
    <definedName name="MFinanc" localSheetId="15">#REF!</definedName>
    <definedName name="MFinanc" localSheetId="16">#REF!</definedName>
    <definedName name="MFinanc" localSheetId="17">#REF!</definedName>
    <definedName name="MFinanc" localSheetId="18">#REF!</definedName>
    <definedName name="MFinanc" localSheetId="19">#REF!</definedName>
    <definedName name="MFinanc" localSheetId="20">#REF!</definedName>
    <definedName name="MFinanc" localSheetId="21">#REF!</definedName>
    <definedName name="MFinanc" localSheetId="31">#REF!</definedName>
    <definedName name="MFinanc" localSheetId="32">#REF!</definedName>
    <definedName name="MFinanc" localSheetId="33">#REF!</definedName>
    <definedName name="MFinanc" localSheetId="34">#REF!</definedName>
    <definedName name="MFinanc" localSheetId="35">#REF!</definedName>
    <definedName name="MFinanc" localSheetId="36">#REF!</definedName>
    <definedName name="MFinanc" localSheetId="38">#REF!</definedName>
    <definedName name="MFinanc" localSheetId="39">#REF!</definedName>
    <definedName name="MFinanc" localSheetId="40">#REF!</definedName>
    <definedName name="MFinanc" localSheetId="41">#REF!</definedName>
    <definedName name="MFinanc" localSheetId="6">#REF!</definedName>
    <definedName name="MFinanc" localSheetId="57">#REF!</definedName>
    <definedName name="MFinanc" localSheetId="8">#REF!</definedName>
    <definedName name="MFinanc" localSheetId="9">#REF!</definedName>
    <definedName name="MFinanc">#REF!</definedName>
    <definedName name="pali">#REF!</definedName>
    <definedName name="palii">#REF!</definedName>
    <definedName name="parei">#REF!</definedName>
    <definedName name="pata">#REF!</definedName>
    <definedName name="patai">#REF!</definedName>
    <definedName name="paug">#REF!</definedName>
    <definedName name="pbap">#REF!</definedName>
    <definedName name="pbkji">#REF!</definedName>
    <definedName name="pbueb">#REF!</definedName>
    <definedName name="pcel">#REF!</definedName>
    <definedName name="pceli">#REF!</definedName>
    <definedName name="pcon">#REF!</definedName>
    <definedName name="pcre">#REF!</definedName>
    <definedName name="pcsg">#REF!</definedName>
    <definedName name="pede">#REF!</definedName>
    <definedName name="PEF">#REF!</definedName>
    <definedName name="pege">#REF!</definedName>
    <definedName name="pelsi">#REF!</definedName>
    <definedName name="Periodo" localSheetId="3">'1'!$A$3</definedName>
    <definedName name="periodo" localSheetId="27">#REF!</definedName>
    <definedName name="periodo" localSheetId="28">#REF!</definedName>
    <definedName name="periodo" localSheetId="29">#REF!</definedName>
    <definedName name="periodo" localSheetId="37">#REF!</definedName>
    <definedName name="periodo" localSheetId="10">#REF!</definedName>
    <definedName name="periodo" localSheetId="11">#REF!</definedName>
    <definedName name="Periodo">'[5]05-BG'!$B$3</definedName>
    <definedName name="periodo_aa">#REF!</definedName>
    <definedName name="pfer">#REF!</definedName>
    <definedName name="pgra">#REF!</definedName>
    <definedName name="pluz">#REF!</definedName>
    <definedName name="pmili">#REF!</definedName>
    <definedName name="pmini">#REF!</definedName>
    <definedName name="pmori">#REF!</definedName>
    <definedName name="ppom">#REF!</definedName>
    <definedName name="Print_Area" localSheetId="13">'11'!$A$2:$Z$18</definedName>
    <definedName name="Print_Area" localSheetId="16">'14'!$A$1:$A$68</definedName>
    <definedName name="Print_Area" localSheetId="18">'16'!$A$1:$F$22</definedName>
    <definedName name="Print_Area" localSheetId="19">'17'!$A$1:$K$18</definedName>
    <definedName name="Print_Area" localSheetId="20">'18'!$A$1:$I$33</definedName>
    <definedName name="Print_Area" localSheetId="8">'6'!$A$2:$T$91</definedName>
    <definedName name="Print_Titles" localSheetId="16">'14'!$A:$A,'14'!$1:$68</definedName>
    <definedName name="pspc">#REF!</definedName>
    <definedName name="ptelb">#REF!</definedName>
    <definedName name="pvol">#REF!</definedName>
    <definedName name="pvolb">#REF!</definedName>
    <definedName name="pwie">#REF!</definedName>
    <definedName name="qqqq">#REF!</definedName>
    <definedName name="SWAPS">#REF!</definedName>
    <definedName name="TipoCambioMes" localSheetId="3">'1'!$A$62</definedName>
    <definedName name="TipoCambioMes" localSheetId="12">#REF!</definedName>
    <definedName name="TipoCambioMes" localSheetId="13">#REF!</definedName>
    <definedName name="TipoCambioMes" localSheetId="14">#REF!</definedName>
    <definedName name="TipoCambioMes" localSheetId="15">#REF!</definedName>
    <definedName name="TipoCambioMes" localSheetId="16">#REF!</definedName>
    <definedName name="TipoCambioMes" localSheetId="17">#REF!</definedName>
    <definedName name="TipoCambioMes" localSheetId="18">#REF!</definedName>
    <definedName name="TipoCambioMes" localSheetId="19">#REF!</definedName>
    <definedName name="TipoCambioMes" localSheetId="20">#REF!</definedName>
    <definedName name="TipoCambioMes" localSheetId="21">#REF!</definedName>
    <definedName name="TipoCambioMes" localSheetId="31">#REF!</definedName>
    <definedName name="TipoCambioMes" localSheetId="39">#REF!</definedName>
    <definedName name="TipoCambioMes" localSheetId="41">#REF!</definedName>
    <definedName name="TipoCambioMes" localSheetId="6">#REF!</definedName>
    <definedName name="TipoCambioMes" localSheetId="57">#REF!</definedName>
    <definedName name="TipoCambioMes" localSheetId="8">#REF!</definedName>
    <definedName name="TipoCambioMes" localSheetId="9">#REF!</definedName>
    <definedName name="TipoCambioMes">'[5]05-BG'!$B$62</definedName>
    <definedName name="TIT">#REF!</definedName>
    <definedName name="_xlnm.Print_Titles" localSheetId="2">Agregación_EEFF!$2:$11</definedName>
    <definedName name="Utilid" localSheetId="12">#REF!</definedName>
    <definedName name="Utilid" localSheetId="13">#REF!</definedName>
    <definedName name="Utilid" localSheetId="14">#REF!</definedName>
    <definedName name="Utilid" localSheetId="15">#REF!</definedName>
    <definedName name="Utilid" localSheetId="16">#REF!</definedName>
    <definedName name="Utilid" localSheetId="17">#REF!</definedName>
    <definedName name="Utilid" localSheetId="18">#REF!</definedName>
    <definedName name="Utilid" localSheetId="19">#REF!</definedName>
    <definedName name="Utilid" localSheetId="20">#REF!</definedName>
    <definedName name="Utilid" localSheetId="21">#REF!</definedName>
    <definedName name="Utilid" localSheetId="6">#REF!</definedName>
    <definedName name="Utilid" localSheetId="57">#REF!</definedName>
    <definedName name="Utilid" localSheetId="8">#REF!</definedName>
    <definedName name="Utilid" localSheetId="9">#REF!</definedName>
    <definedName name="Utilid">#REF!</definedName>
    <definedName name="vali">#REF!</definedName>
    <definedName name="valii">#REF!</definedName>
    <definedName name="varei">#REF!</definedName>
    <definedName name="vata">#REF!</definedName>
    <definedName name="vatai">#REF!</definedName>
    <definedName name="vaug">#REF!</definedName>
    <definedName name="vbap">#REF!</definedName>
    <definedName name="vbkji">#REF!</definedName>
    <definedName name="vbueb">#REF!</definedName>
    <definedName name="vcel">#REF!</definedName>
    <definedName name="vceli">#REF!</definedName>
    <definedName name="vcon">#REF!</definedName>
    <definedName name="vcre">#REF!</definedName>
    <definedName name="vcsg">#REF!</definedName>
    <definedName name="vede">#REF!</definedName>
    <definedName name="vege">#REF!</definedName>
    <definedName name="velsi">#REF!</definedName>
    <definedName name="vfer">#REF!</definedName>
    <definedName name="vgra">#REF!</definedName>
    <definedName name="vluz">#REF!</definedName>
    <definedName name="vmili">#REF!</definedName>
    <definedName name="vmini">#REF!</definedName>
    <definedName name="vmori">#REF!</definedName>
    <definedName name="vpom">#REF!</definedName>
    <definedName name="vspc">#REF!</definedName>
    <definedName name="vtelb">#REF!</definedName>
    <definedName name="vvolb">#REF!</definedName>
    <definedName name="vwie">#REF!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C112" i="57" l="1"/>
  <c r="C110" i="57"/>
  <c r="C103" i="57"/>
  <c r="C101" i="57"/>
  <c r="C96" i="57"/>
  <c r="C86" i="57"/>
  <c r="C81" i="57"/>
  <c r="C78" i="57"/>
  <c r="C73" i="57"/>
  <c r="C70" i="57"/>
  <c r="C64" i="57"/>
  <c r="C61" i="57"/>
  <c r="C56" i="57"/>
  <c r="C46" i="57"/>
  <c r="C40" i="57"/>
  <c r="C28" i="57"/>
  <c r="C27" i="57"/>
  <c r="C20" i="57"/>
  <c r="C14" i="57"/>
</calcChain>
</file>

<file path=xl/sharedStrings.xml><?xml version="1.0" encoding="utf-8"?>
<sst xmlns="http://schemas.openxmlformats.org/spreadsheetml/2006/main" count="5635" uniqueCount="1413">
  <si>
    <t>Distribución de Oficinas por Zona Geográfica de las Empresas Financieras</t>
  </si>
  <si>
    <t>Empresas</t>
  </si>
  <si>
    <t>Amazonas</t>
  </si>
  <si>
    <t>Ancash</t>
  </si>
  <si>
    <t>Apurímac</t>
  </si>
  <si>
    <t>Arequipa</t>
  </si>
  <si>
    <t>Ayacucho</t>
  </si>
  <si>
    <t>Cajamarca</t>
  </si>
  <si>
    <t>Callao</t>
  </si>
  <si>
    <t>Cusco</t>
  </si>
  <si>
    <t>Huancavelica</t>
  </si>
  <si>
    <t>Huánuco</t>
  </si>
  <si>
    <t>Ica</t>
  </si>
  <si>
    <t>Junín</t>
  </si>
  <si>
    <t>La Libertad</t>
  </si>
  <si>
    <t>Lambayeque</t>
  </si>
  <si>
    <t>Lima</t>
  </si>
  <si>
    <t>Loreto</t>
  </si>
  <si>
    <t>Madre de Dios</t>
  </si>
  <si>
    <t>Moquegua</t>
  </si>
  <si>
    <t>Pasco</t>
  </si>
  <si>
    <t>Piura</t>
  </si>
  <si>
    <t>Puno</t>
  </si>
  <si>
    <t>San Martín</t>
  </si>
  <si>
    <t>Tacna</t>
  </si>
  <si>
    <t>Tumbes</t>
  </si>
  <si>
    <t>Ucayali</t>
  </si>
  <si>
    <t xml:space="preserve">TOTAL </t>
  </si>
  <si>
    <t>Financiera Confianza</t>
  </si>
  <si>
    <t>Financiera Efectiva</t>
  </si>
  <si>
    <t>Financiera Qapaq</t>
  </si>
  <si>
    <t>InFinance XP*</t>
  </si>
  <si>
    <t>Mitsui Auto Finance</t>
  </si>
  <si>
    <t>Financiera Proempresa</t>
  </si>
  <si>
    <t>Financiera Surgir</t>
  </si>
  <si>
    <t>TOTAL EMPRESAS FINANCIERAS</t>
  </si>
  <si>
    <t>Fuente: Anexo N° 10 Depósitos, Colocaciones y Personal por Oficina.</t>
  </si>
  <si>
    <t>* Mediante la Resolución SBS N° 332-2026, del 03.02.2026, se autorizó a Financiera Oh! S.A. la modificación de su denominación social de “Financiera Oh! S.A.” a “InFinance XP S.A.”</t>
  </si>
  <si>
    <t>Número de Deudores con Crédito Directo por Empresa Financiera</t>
  </si>
  <si>
    <t>Corporativo</t>
  </si>
  <si>
    <t>Grandes empresas</t>
  </si>
  <si>
    <t>Medianas empresas</t>
  </si>
  <si>
    <t>Pequeñas empresas</t>
  </si>
  <si>
    <t>Microempresas</t>
  </si>
  <si>
    <t>Consumo</t>
  </si>
  <si>
    <t>Hipotecario</t>
  </si>
  <si>
    <t>Deudores Corporativos</t>
  </si>
  <si>
    <t>Deudores Grandes Empresas</t>
  </si>
  <si>
    <t>Deudores  Medianas Empresas</t>
  </si>
  <si>
    <t>Deudores Pequeñas Empresas</t>
  </si>
  <si>
    <t>Deudores Microempresas</t>
  </si>
  <si>
    <t>Deudores de Créditos de  Consumo</t>
  </si>
  <si>
    <t>Deudores de Créditos de Hipotecarios para Vivienda</t>
  </si>
  <si>
    <r>
      <t xml:space="preserve">Total de deudores </t>
    </r>
    <r>
      <rPr>
        <b/>
        <vertAlign val="superscript"/>
        <sz val="10"/>
        <rFont val="Arial Narrow"/>
        <family val="2"/>
      </rPr>
      <t xml:space="preserve">2/ </t>
    </r>
  </si>
  <si>
    <t xml:space="preserve">Revolventes </t>
  </si>
  <si>
    <t>Infinance XP*</t>
  </si>
  <si>
    <r>
      <t>TOTAL EMPRESAS FINANCIERAS</t>
    </r>
    <r>
      <rPr>
        <b/>
        <vertAlign val="superscript"/>
        <sz val="8"/>
        <rFont val="Arial Narrow"/>
        <family val="2"/>
      </rPr>
      <t xml:space="preserve"> 1/</t>
    </r>
  </si>
  <si>
    <t>Nota: Información obtenida del Anexo 6 - Reporte Crediticio de Deudores. Considera sólo los deudores con crédito directo.</t>
  </si>
  <si>
    <t>1/ Consolida el número de deudores. Es decir, considera al deudor como único si éste tiene créditos del mismo tipo en más de una empresa financiera.</t>
  </si>
  <si>
    <t>2/ Consolida el número de deudores. Es decir, considera al deudor como único si éste tiene créditos de diferentes tipos (consumo, hipotecario, microempresa, etc…) en la misma empresa financiera.</t>
  </si>
  <si>
    <t>*Mediante la Resolución SBS N° 332-2026, del 03.02.2026, se autorizó a Financiera Oh! S.A. la modificación de su denominación social de “Financiera Oh! S.A.” a “InFinance XP S.A.”</t>
  </si>
  <si>
    <t/>
  </si>
  <si>
    <t>Estructura de los Créditos Directos por Departamento y Empresa Financiera</t>
  </si>
  <si>
    <t>(En porcentaje)</t>
  </si>
  <si>
    <t>Apurimac</t>
  </si>
  <si>
    <t>TOTAL (en miles de soles)</t>
  </si>
  <si>
    <t>-</t>
  </si>
  <si>
    <t>Fuente: Anexo N° 10 Depósitos y Colocaciones por Oficina.</t>
  </si>
  <si>
    <t>Depósitos por Tipo y Persona de Empresas Financieras</t>
  </si>
  <si>
    <t>(En miles de soles)</t>
  </si>
  <si>
    <t>Depósitos a la Vista</t>
  </si>
  <si>
    <t>Depósitos de Ahorros</t>
  </si>
  <si>
    <t>Depósitos a Plazo</t>
  </si>
  <si>
    <t>Depósitos CTS</t>
  </si>
  <si>
    <t>Depósitos Totales</t>
  </si>
  <si>
    <t>Personas Naturales</t>
  </si>
  <si>
    <t>Personas Jurídicas sin fines de lucro</t>
  </si>
  <si>
    <t>Otras Personas Jurídicas</t>
  </si>
  <si>
    <t>Fuente: Anexo N° 13 : Depósitos según escalas de montos.</t>
  </si>
  <si>
    <t>Número de Personas por Tipo de Depósito y Empresa Financiera</t>
  </si>
  <si>
    <t>Nuevos Créditos Hipotecarios para Vivienda por Empresa Financiera</t>
  </si>
  <si>
    <t xml:space="preserve">N° de nuevos Créditos Desembolsados  </t>
  </si>
  <si>
    <t>Monto de Nuevos Créditos desembolsados en M.N.  
(miles de S/)</t>
  </si>
  <si>
    <t>Monto de Nuevos Créditos desembolsados en M.E.  
(miles de $)</t>
  </si>
  <si>
    <t>Fuente: Anexo N° 3: Stock y Flujo Crediticio por Tipo de Crédito y Sector Económico.</t>
  </si>
  <si>
    <t>Depósitos y Créditos por Oficina y Empresa Financiera</t>
  </si>
  <si>
    <t xml:space="preserve">  (En miles de soles)</t>
  </si>
  <si>
    <t>Empresa</t>
  </si>
  <si>
    <t>Ubicación</t>
  </si>
  <si>
    <t>Codigo Oficina</t>
  </si>
  <si>
    <t>Depósitos de Ahorro</t>
  </si>
  <si>
    <t>Total Depósitos</t>
  </si>
  <si>
    <t>Créditos Directos</t>
  </si>
  <si>
    <t>Total Créditos</t>
  </si>
  <si>
    <t>Departamento</t>
  </si>
  <si>
    <t>Provincia</t>
  </si>
  <si>
    <t>Distrito</t>
  </si>
  <si>
    <t>MN</t>
  </si>
  <si>
    <t>ME</t>
  </si>
  <si>
    <t>Total</t>
  </si>
  <si>
    <t>FINANCIERA CONFIANZA</t>
  </si>
  <si>
    <t>Chachapoyas</t>
  </si>
  <si>
    <t>Casma</t>
  </si>
  <si>
    <t>Huaraz</t>
  </si>
  <si>
    <t>Santa</t>
  </si>
  <si>
    <t>Chimbote</t>
  </si>
  <si>
    <t>Moro</t>
  </si>
  <si>
    <t>Abancay</t>
  </si>
  <si>
    <t>Andahuaylas</t>
  </si>
  <si>
    <t>Cayma</t>
  </si>
  <si>
    <t>Cerro Colorado</t>
  </si>
  <si>
    <t>Jose Luis Bustamante y Rivero</t>
  </si>
  <si>
    <t>La Joya</t>
  </si>
  <si>
    <t>Camana</t>
  </si>
  <si>
    <t>Castilla</t>
  </si>
  <si>
    <t>Uraca</t>
  </si>
  <si>
    <t>Caylloma</t>
  </si>
  <si>
    <t>Chivay</t>
  </si>
  <si>
    <t>Majes</t>
  </si>
  <si>
    <t>Islay</t>
  </si>
  <si>
    <t>Cocachacra</t>
  </si>
  <si>
    <t>Mollendo</t>
  </si>
  <si>
    <t>Condesuyos</t>
  </si>
  <si>
    <t>Chuquibamba</t>
  </si>
  <si>
    <t>Huamanga</t>
  </si>
  <si>
    <t>San Juan Bautista</t>
  </si>
  <si>
    <t>Cajabamba</t>
  </si>
  <si>
    <t>Celendin</t>
  </si>
  <si>
    <t>Chota</t>
  </si>
  <si>
    <t>Contumaza</t>
  </si>
  <si>
    <t>Cutervo</t>
  </si>
  <si>
    <t>Hualgayoc</t>
  </si>
  <si>
    <t>Bambamarca</t>
  </si>
  <si>
    <t>Jaen</t>
  </si>
  <si>
    <t>San Marcos</t>
  </si>
  <si>
    <t>Pedro Galvez</t>
  </si>
  <si>
    <t>San Miguel</t>
  </si>
  <si>
    <t>Prov. Const. del Callao</t>
  </si>
  <si>
    <t>Ventanilla</t>
  </si>
  <si>
    <t>Anta</t>
  </si>
  <si>
    <t>Calca</t>
  </si>
  <si>
    <t>Pisac</t>
  </si>
  <si>
    <t>San Sebastian</t>
  </si>
  <si>
    <t>Quispicanchi</t>
  </si>
  <si>
    <t>Urcos</t>
  </si>
  <si>
    <t>Urubamba</t>
  </si>
  <si>
    <t>Chinchero</t>
  </si>
  <si>
    <t>Canas</t>
  </si>
  <si>
    <t>Yanaoca</t>
  </si>
  <si>
    <t>Tayacaja</t>
  </si>
  <si>
    <t>Pampas</t>
  </si>
  <si>
    <t>Huanuco</t>
  </si>
  <si>
    <t>Leoncio Prado</t>
  </si>
  <si>
    <t>Rupa-Rupa</t>
  </si>
  <si>
    <t>Pachitea</t>
  </si>
  <si>
    <t>Panao</t>
  </si>
  <si>
    <t>Junin</t>
  </si>
  <si>
    <t>Chanchamayo</t>
  </si>
  <si>
    <t>Pichanaqui</t>
  </si>
  <si>
    <t>Perene</t>
  </si>
  <si>
    <t>Chupaca</t>
  </si>
  <si>
    <t>Concepcion</t>
  </si>
  <si>
    <t>Huancayo</t>
  </si>
  <si>
    <t>Chilca</t>
  </si>
  <si>
    <t>Jauja</t>
  </si>
  <si>
    <t>Satipo</t>
  </si>
  <si>
    <t>Pangoa</t>
  </si>
  <si>
    <t>Tarma</t>
  </si>
  <si>
    <t>Yauli</t>
  </si>
  <si>
    <t>Santa Rosa de Sacco</t>
  </si>
  <si>
    <t>Ascope</t>
  </si>
  <si>
    <t>Chocope</t>
  </si>
  <si>
    <t>Chepen</t>
  </si>
  <si>
    <t>Otuzco</t>
  </si>
  <si>
    <t>Sanchez Carrion</t>
  </si>
  <si>
    <t>Huamachuco</t>
  </si>
  <si>
    <t>Trujillo</t>
  </si>
  <si>
    <t>El Porvenir</t>
  </si>
  <si>
    <t>La Esperanza</t>
  </si>
  <si>
    <t>Viru</t>
  </si>
  <si>
    <t>Santiago de Chuco</t>
  </si>
  <si>
    <t>Gran Chimu</t>
  </si>
  <si>
    <t>Cascas</t>
  </si>
  <si>
    <t>Pataz</t>
  </si>
  <si>
    <t>Tayabamba</t>
  </si>
  <si>
    <t>Parcoy</t>
  </si>
  <si>
    <t>Chiclayo</t>
  </si>
  <si>
    <t>Olmos</t>
  </si>
  <si>
    <t>Tucume</t>
  </si>
  <si>
    <t>Cañete</t>
  </si>
  <si>
    <t>Imperial</t>
  </si>
  <si>
    <t>Huaura</t>
  </si>
  <si>
    <t>Huacho</t>
  </si>
  <si>
    <t>Ate</t>
  </si>
  <si>
    <t>Carabayllo</t>
  </si>
  <si>
    <t>Los Olivos</t>
  </si>
  <si>
    <t>Lurigancho</t>
  </si>
  <si>
    <t>Lurin</t>
  </si>
  <si>
    <t>San Isidro</t>
  </si>
  <si>
    <t>San Juan de Lurigancho</t>
  </si>
  <si>
    <t>San Martin de Porres</t>
  </si>
  <si>
    <t>Santa Anita</t>
  </si>
  <si>
    <t>Villa El Salvador</t>
  </si>
  <si>
    <t>Villa Maria del Triunfo</t>
  </si>
  <si>
    <t>Pachacamac</t>
  </si>
  <si>
    <t>Chorrillos</t>
  </si>
  <si>
    <t>Canta</t>
  </si>
  <si>
    <t>Alto Amazonas</t>
  </si>
  <si>
    <t>Yurimaguas</t>
  </si>
  <si>
    <t>Maynas</t>
  </si>
  <si>
    <t>Iquitos</t>
  </si>
  <si>
    <t>Mariscal Ramon Castilla</t>
  </si>
  <si>
    <t>Ramon Castilla</t>
  </si>
  <si>
    <t>Tambopata</t>
  </si>
  <si>
    <t>Ilo</t>
  </si>
  <si>
    <t>Mariscal Nieto</t>
  </si>
  <si>
    <t>Oxapampa</t>
  </si>
  <si>
    <t>Puerto Bermudez</t>
  </si>
  <si>
    <t>Villa Rica</t>
  </si>
  <si>
    <t>Palcazu</t>
  </si>
  <si>
    <t>Chaupimarca</t>
  </si>
  <si>
    <t>Ayabaca</t>
  </si>
  <si>
    <t>Montero</t>
  </si>
  <si>
    <t>Huancabamba</t>
  </si>
  <si>
    <t>Huarmaca</t>
  </si>
  <si>
    <t>Morropon</t>
  </si>
  <si>
    <t>Chulucanas</t>
  </si>
  <si>
    <t>Paita</t>
  </si>
  <si>
    <t>La Union</t>
  </si>
  <si>
    <t>Tambo Grande</t>
  </si>
  <si>
    <t>Sechura</t>
  </si>
  <si>
    <t>Sullana</t>
  </si>
  <si>
    <t>San Roman</t>
  </si>
  <si>
    <t>Juliaca</t>
  </si>
  <si>
    <t>San Martin</t>
  </si>
  <si>
    <t>Moyobamba</t>
  </si>
  <si>
    <t>Rioja</t>
  </si>
  <si>
    <t>Nueva Cajamarca</t>
  </si>
  <si>
    <t>Tarapoto</t>
  </si>
  <si>
    <t>Coronel Gregorio Albarracín L</t>
  </si>
  <si>
    <t>Candarave</t>
  </si>
  <si>
    <t>Tarata</t>
  </si>
  <si>
    <t>Jorge Basadre</t>
  </si>
  <si>
    <t>Locumba</t>
  </si>
  <si>
    <t>Coronel Portillo</t>
  </si>
  <si>
    <t>Campoverde</t>
  </si>
  <si>
    <t>Callería</t>
  </si>
  <si>
    <t>Padre Abad</t>
  </si>
  <si>
    <t>Atalaya</t>
  </si>
  <si>
    <t>Raymondi</t>
  </si>
  <si>
    <t>FINANCIERA EFECTIVA</t>
  </si>
  <si>
    <t>Independencia</t>
  </si>
  <si>
    <t>Nuevo Chimbote</t>
  </si>
  <si>
    <t>Huanta</t>
  </si>
  <si>
    <t>La Convencion</t>
  </si>
  <si>
    <t>Santa Ana</t>
  </si>
  <si>
    <t>Chincha</t>
  </si>
  <si>
    <t>Chincha Alta</t>
  </si>
  <si>
    <t>Nazca</t>
  </si>
  <si>
    <t>Pisco</t>
  </si>
  <si>
    <t>Victor Larco Herrera</t>
  </si>
  <si>
    <t>Pacasmayo</t>
  </si>
  <si>
    <t>Motupe</t>
  </si>
  <si>
    <t>Ferreñafe</t>
  </si>
  <si>
    <t>Pueblo Nuevo</t>
  </si>
  <si>
    <t>Barranca</t>
  </si>
  <si>
    <t>San Vicente de Cañete</t>
  </si>
  <si>
    <t>Huaral</t>
  </si>
  <si>
    <t>Chancay</t>
  </si>
  <si>
    <t>Comas</t>
  </si>
  <si>
    <t>Miraflores</t>
  </si>
  <si>
    <t>Puente Piedra</t>
  </si>
  <si>
    <t>San Juan de Miraflores</t>
  </si>
  <si>
    <t>Santiago de Surco</t>
  </si>
  <si>
    <t>Surquillo</t>
  </si>
  <si>
    <t>Talara</t>
  </si>
  <si>
    <t>Mancora</t>
  </si>
  <si>
    <t>Pariñas</t>
  </si>
  <si>
    <t>Mariscal Caceres</t>
  </si>
  <si>
    <t>Juanjui</t>
  </si>
  <si>
    <t>Tocache</t>
  </si>
  <si>
    <t>Zarumilla</t>
  </si>
  <si>
    <t>Aguas Verdes</t>
  </si>
  <si>
    <t>FINANCIERA QAPAQ</t>
  </si>
  <si>
    <t>El Tambo</t>
  </si>
  <si>
    <t>Mala</t>
  </si>
  <si>
    <t>Jesus Maria</t>
  </si>
  <si>
    <t>La Molina</t>
  </si>
  <si>
    <t>San Borja</t>
  </si>
  <si>
    <t>Magdalena del Mar</t>
  </si>
  <si>
    <t>FINANC. PROEMPRESA</t>
  </si>
  <si>
    <t>Chincheros</t>
  </si>
  <si>
    <t>Anco-Huallo</t>
  </si>
  <si>
    <t>Paucarpata</t>
  </si>
  <si>
    <t>Yura</t>
  </si>
  <si>
    <t>Orcopampa</t>
  </si>
  <si>
    <t>La Mar</t>
  </si>
  <si>
    <t>Ayna</t>
  </si>
  <si>
    <t>Lucanas</t>
  </si>
  <si>
    <t>Puquio</t>
  </si>
  <si>
    <t>Sucre</t>
  </si>
  <si>
    <t>Querobamba</t>
  </si>
  <si>
    <t>Bellavista</t>
  </si>
  <si>
    <t>Pichari</t>
  </si>
  <si>
    <t>Acobamba</t>
  </si>
  <si>
    <t>Paucara</t>
  </si>
  <si>
    <t>Mazamari</t>
  </si>
  <si>
    <t>MITSUI AUTO FINANCE</t>
  </si>
  <si>
    <t>Wanchaq</t>
  </si>
  <si>
    <t>Amarilis</t>
  </si>
  <si>
    <t>La Victoria</t>
  </si>
  <si>
    <t>San Luis</t>
  </si>
  <si>
    <t>Samegua</t>
  </si>
  <si>
    <t>Yanacancha</t>
  </si>
  <si>
    <t>FINANCIERA SURGIR</t>
  </si>
  <si>
    <t>INFINANCE XP*</t>
  </si>
  <si>
    <t>Yanahuara</t>
  </si>
  <si>
    <t>Barranco</t>
  </si>
  <si>
    <t>Pueblo Libre (Magdalena Vieja)</t>
  </si>
  <si>
    <t>Veintiséis de Octubre</t>
  </si>
  <si>
    <t>Morales</t>
  </si>
  <si>
    <t>Yarinacocha</t>
  </si>
  <si>
    <t>Total general</t>
  </si>
  <si>
    <t>Número de Tarjetas de Crédito por Tipo de Crédito y Empresa Financiera</t>
  </si>
  <si>
    <t>Créditos de Consumo</t>
  </si>
  <si>
    <t xml:space="preserve"> Créditos Corporativos </t>
  </si>
  <si>
    <t>Créditos a Grandes Empresas</t>
  </si>
  <si>
    <t xml:space="preserve"> Créditos a Medianas Empresas </t>
  </si>
  <si>
    <t>Créditos a Pequeñas Empresas</t>
  </si>
  <si>
    <t xml:space="preserve">Créditos  a Microempresas </t>
  </si>
  <si>
    <t xml:space="preserve">Total  </t>
  </si>
  <si>
    <t>Fuente: Reporte N° 7: Número de Tarjetas de Crédito</t>
  </si>
  <si>
    <t>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</si>
  <si>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La Resolución SBS N° 2368-2023, que modifica el "Reglamento para la Evaluación y Clasificación del Deudor y la Exigencia de Provisiones", establece nuevos criterios para la tipificación de créditos, los cuales entraron en vigor en octubre de 2024. Entre los principales cambios se incluyen la incorporación del nivel de ventas o ingresos como criterio para todos los créditos empresariales, así como la consideración del tipo de crédito de la empresa con mayores ventas cuando el deudor pertenezca a un grupo económico. Estos ajustes afectan la distribución de los créditos empresariales por tipo (número de deudores y saldo de créditos) por lo que la data por tipo de crédito empresarial ya no es comparable con la información publicada hasta setiembre 2024.</t>
  </si>
  <si>
    <t>Ranking de Créditos, Depósitos y Patrimonio</t>
  </si>
  <si>
    <t>Monto</t>
  </si>
  <si>
    <t>Participación</t>
  </si>
  <si>
    <t>Porcentaje</t>
  </si>
  <si>
    <t>( % )</t>
  </si>
  <si>
    <t>Acumulado</t>
  </si>
  <si>
    <t>Patrimonio</t>
  </si>
  <si>
    <t>Fuente: Balance de comprobación.</t>
  </si>
  <si>
    <t>Ranking de Créditos Directos por Tipo de Crédito</t>
  </si>
  <si>
    <t>Créditos Corporativos</t>
  </si>
  <si>
    <t>Créditos a Medianas Empresas</t>
  </si>
  <si>
    <t>Participación                           (%)</t>
  </si>
  <si>
    <t>Porcentaje                        Acumulado</t>
  </si>
  <si>
    <t>%</t>
  </si>
  <si>
    <t>ACUMULADO</t>
  </si>
  <si>
    <t>Créditos a Microempresas</t>
  </si>
  <si>
    <t>Créditos Hipotecarios para Vivienda</t>
  </si>
  <si>
    <t>Consumo Revolvente</t>
  </si>
  <si>
    <t>Consumo no Revolvente</t>
  </si>
  <si>
    <t>Fuente: Balance de Comprobación. Incluye cartera vigente, refinanciada, reestructurada, vencida, en cobranza judicial.</t>
  </si>
  <si>
    <t>Ranking de Principales Modalidades de Créditos Directos</t>
  </si>
  <si>
    <t>Descuentos</t>
  </si>
  <si>
    <t>Participación                         (%)</t>
  </si>
  <si>
    <t>Porcentaje                      Acumulado</t>
  </si>
  <si>
    <t>Tarjetas de Crédito</t>
  </si>
  <si>
    <t>Préstamos</t>
  </si>
  <si>
    <t xml:space="preserve">Arrendamiento Financiero </t>
  </si>
  <si>
    <t>Fuente: Balance de Comprobación. Incluye la cartera vigente, refinanciada, reestructurada, vencida y en cobranza judicial.</t>
  </si>
  <si>
    <t>Ranking de Depósitos por Tipo</t>
  </si>
  <si>
    <t>Porcentaje                           Acumulado</t>
  </si>
  <si>
    <t>InFinance XP**</t>
  </si>
  <si>
    <t>Depósitos a Plazo*</t>
  </si>
  <si>
    <t>Fuente: Balance de Comprobación.</t>
  </si>
  <si>
    <t xml:space="preserve">           Incluye Depósitos del Público y del Sistema Financiero y Organismos Internacionales.</t>
  </si>
  <si>
    <t xml:space="preserve">       *  No incluye depósitos restringidos</t>
  </si>
  <si>
    <t>** Mediante la Resolución SBS N° 332-2026, del 03.02.2026, se autorizó a Financiera Oh! S.A. la modificación de su denominación social de “Financiera Oh! S.A.” a “InFinance XP S.A.”</t>
  </si>
  <si>
    <r>
      <t>Nuevos créditos corporativos, a grandes, medianas, pequeñas y a micro empresas por sector económico</t>
    </r>
    <r>
      <rPr>
        <vertAlign val="superscript"/>
        <sz val="22"/>
        <rFont val="Times New Roman"/>
        <family val="1"/>
      </rPr>
      <t>1/</t>
    </r>
    <r>
      <rPr>
        <sz val="22"/>
        <rFont val="Times New Roman"/>
        <family val="1"/>
      </rPr>
      <t xml:space="preserve"> y Empresa Financiera</t>
    </r>
  </si>
  <si>
    <t>Agricultura, Ganadería, Silvicultura y Pesca</t>
  </si>
  <si>
    <t>Explotación de Minas y Canteras</t>
  </si>
  <si>
    <t>Industria Manufacturera</t>
  </si>
  <si>
    <t xml:space="preserve">Construcción </t>
  </si>
  <si>
    <t>Comercio</t>
  </si>
  <si>
    <t>N° de nuevos Créditos Desembolsados</t>
  </si>
  <si>
    <t>Monto de Nuevos Créditos desembolsados en M.N.         (miles de S/)</t>
  </si>
  <si>
    <t>Monto de Nuevos Créditos desembolsados en M.E.          (miles de $)</t>
  </si>
  <si>
    <t>Fuente: Anexo  N° 3 Flujo Crediticio por Tipo de Crédito.</t>
  </si>
  <si>
    <t>1/  A partir de julio del 2024, se modificó el Anexo 3 para que considere las secciones y divisiones adoptadas por INEI en la revisión 4 del CIIU, por lo que la lista de sectores y su agrupamiento han variado.</t>
  </si>
  <si>
    <t>Estructura de los Depósitos por Departamento y Empresa Financiera</t>
  </si>
  <si>
    <t>TOTAL (en miles de   soles)</t>
  </si>
  <si>
    <t>Número de tarjetas de débito por Empresa Financiera</t>
  </si>
  <si>
    <t>N° Tarjetas de débito</t>
  </si>
  <si>
    <t>Fuente: Anexo N° 11 Movimiento de los Depósitos según Monto y Número de Cuentas.</t>
  </si>
  <si>
    <t>Balance General por Empresa Financiera</t>
  </si>
  <si>
    <t xml:space="preserve">(En miles de soles)  </t>
  </si>
  <si>
    <t>Activo</t>
  </si>
  <si>
    <t xml:space="preserve">Financiera Efectiva </t>
  </si>
  <si>
    <t xml:space="preserve">Mitsui Auto Finance </t>
  </si>
  <si>
    <t xml:space="preserve">Financiera Proempresa </t>
  </si>
  <si>
    <t>Total Empresas Financieras</t>
  </si>
  <si>
    <t>TOTAL</t>
  </si>
  <si>
    <t>DISPONIBLE</t>
  </si>
  <si>
    <t xml:space="preserve">   Caja</t>
  </si>
  <si>
    <t xml:space="preserve">   Bancos y Corresponsales</t>
  </si>
  <si>
    <t xml:space="preserve">   Canje</t>
  </si>
  <si>
    <t xml:space="preserve">   Otros</t>
  </si>
  <si>
    <t>FONDOS INTERBANCARIOS</t>
  </si>
  <si>
    <t xml:space="preserve">INVERSIONES NETAS DE PROVISIONES </t>
  </si>
  <si>
    <t xml:space="preserve">    Inversiones a Valor Razonable con Cambios en Resultados</t>
  </si>
  <si>
    <t xml:space="preserve">    Inversiones Disponibles para la Venta</t>
  </si>
  <si>
    <t xml:space="preserve">    Inversiones a Vencimiento</t>
  </si>
  <si>
    <t xml:space="preserve">    Inversiones en Subsidiarias, Asociadas y Negocios Conjuntos</t>
  </si>
  <si>
    <t xml:space="preserve">    Inversiones en Subsidiarias. Asociadas y Negocios Conjuntos</t>
  </si>
  <si>
    <t xml:space="preserve">    Inversiones en Commodities</t>
  </si>
  <si>
    <t xml:space="preserve">   Provisiones</t>
  </si>
  <si>
    <t>CRÉDITOS NETOS DE PROVISIONES Y DE INGRESOS NO DEVENGADOS</t>
  </si>
  <si>
    <t xml:space="preserve">   Vigentes</t>
  </si>
  <si>
    <t xml:space="preserve">      Cuentas Corrientes</t>
  </si>
  <si>
    <t xml:space="preserve">      Tarjetas de Crédito</t>
  </si>
  <si>
    <t xml:space="preserve">      Descuentos</t>
  </si>
  <si>
    <t xml:space="preserve">      Factoring</t>
  </si>
  <si>
    <t xml:space="preserve">      Préstamos</t>
  </si>
  <si>
    <t xml:space="preserve">      Arrendamiento Financiero</t>
  </si>
  <si>
    <t xml:space="preserve">      Hipotecarios para Vivienda</t>
  </si>
  <si>
    <t xml:space="preserve">      Comercio Exterior</t>
  </si>
  <si>
    <t xml:space="preserve">      Créditos por Liquidar</t>
  </si>
  <si>
    <t xml:space="preserve">      Otros</t>
  </si>
  <si>
    <t xml:space="preserve">   Refinanciados y Reestructurados</t>
  </si>
  <si>
    <t xml:space="preserve">   Atrasados</t>
  </si>
  <si>
    <t xml:space="preserve">      Vencidos</t>
  </si>
  <si>
    <t xml:space="preserve">      En Cobranza Judicial</t>
  </si>
  <si>
    <t xml:space="preserve">   Intereses y Comisiones no Devengados</t>
  </si>
  <si>
    <t>CUENTAS POR COBRAR NETAS DE PROVISIONES</t>
  </si>
  <si>
    <t>RENDIMIENTOS POR COBRAR</t>
  </si>
  <si>
    <t>Disponible</t>
  </si>
  <si>
    <t xml:space="preserve">    Fondos Interbancarios</t>
  </si>
  <si>
    <t xml:space="preserve">    Inversiones</t>
  </si>
  <si>
    <t xml:space="preserve">    Créditos</t>
  </si>
  <si>
    <t xml:space="preserve">    Cuentas por Cobrar</t>
  </si>
  <si>
    <t>BIENES REALIZABLES, RECIBIDOS EN PAGO Y ADJUDICADOS NETOS</t>
  </si>
  <si>
    <t>BIENES REALIZABLES. RECIBIDOS EN PAGO Y ADJUDICADOS NETOS</t>
  </si>
  <si>
    <t>INMUEBLES, MOBILIARIO Y EQUIPO NETO</t>
  </si>
  <si>
    <t>OTROS  ACTIVOS</t>
  </si>
  <si>
    <t>TOTAL ACTIVO</t>
  </si>
  <si>
    <t>Tipo de Cambio Contable:  S/ 3.355</t>
  </si>
  <si>
    <t>Pasivo</t>
  </si>
  <si>
    <t xml:space="preserve">Financiera Surgir </t>
  </si>
  <si>
    <t>OBLIGACIONES CON EL PÚBLICO</t>
  </si>
  <si>
    <t xml:space="preserve">     Depósitos a la Vista</t>
  </si>
  <si>
    <t xml:space="preserve">     Depósitos de Ahorro</t>
  </si>
  <si>
    <t xml:space="preserve">     Depósitos a Plazo</t>
  </si>
  <si>
    <t xml:space="preserve">          Certificados Bancarios y de Depósitos</t>
  </si>
  <si>
    <t xml:space="preserve">          Cuentas a Plazo</t>
  </si>
  <si>
    <t xml:space="preserve">          C.T.S.</t>
  </si>
  <si>
    <t xml:space="preserve">          Otros</t>
  </si>
  <si>
    <t xml:space="preserve">      Depósitos Restringidos</t>
  </si>
  <si>
    <t xml:space="preserve">      Otras Obligaciones</t>
  </si>
  <si>
    <t xml:space="preserve">           A la vista</t>
  </si>
  <si>
    <t xml:space="preserve">          Relacionadas con Inversiones</t>
  </si>
  <si>
    <t>DEPÓSITOS DEL SISTEMA FINANCIERO Y ORGANISMOS INTERNACIONALES</t>
  </si>
  <si>
    <t xml:space="preserve">    Depósitos a la Vista</t>
  </si>
  <si>
    <t xml:space="preserve">    Depósitos de Ahorro</t>
  </si>
  <si>
    <t xml:space="preserve">    Depósitos a Plazo</t>
  </si>
  <si>
    <t>ADEUDOS Y OBLIGACIONES  FINANCIERAS</t>
  </si>
  <si>
    <t xml:space="preserve">     Instituciones del País</t>
  </si>
  <si>
    <t xml:space="preserve">     Instituciones del Exterior y Organismos Internacionales</t>
  </si>
  <si>
    <t>OBLIGACIONES EN CIRCULACIÓN NO SUBORDINADAS</t>
  </si>
  <si>
    <t xml:space="preserve">   Bonos de Arrendamiento Financiero</t>
  </si>
  <si>
    <t xml:space="preserve">   Instrumentos Hipotecarios</t>
  </si>
  <si>
    <t xml:space="preserve">   Otros Instrumentos de Deuda</t>
  </si>
  <si>
    <t xml:space="preserve">CUENTAS POR PAGAR </t>
  </si>
  <si>
    <t>INTERESES Y OTROS GASTOS  POR PAGAR</t>
  </si>
  <si>
    <t xml:space="preserve">   Obligaciones con el Público</t>
  </si>
  <si>
    <t xml:space="preserve">   Depósitos del Sistema Financiero y Organismos Internacionales</t>
  </si>
  <si>
    <t xml:space="preserve">   Fondos Interbancarios</t>
  </si>
  <si>
    <t xml:space="preserve">   Adeudos y Obligaciones Financieras</t>
  </si>
  <si>
    <t xml:space="preserve">   Obligaciones en Circulación no Subordinadas</t>
  </si>
  <si>
    <t xml:space="preserve">   Cuentas por Pagar</t>
  </si>
  <si>
    <t>OTROS PASIVOS</t>
  </si>
  <si>
    <t xml:space="preserve">PROVISIONES </t>
  </si>
  <si>
    <t xml:space="preserve">    Créditos Indirectos</t>
  </si>
  <si>
    <t xml:space="preserve">    Otras Provisiones</t>
  </si>
  <si>
    <r>
      <t xml:space="preserve">OBLIGACIONES EN CIRCULACIÓN SUBORDINADAS </t>
    </r>
    <r>
      <rPr>
        <b/>
        <vertAlign val="superscript"/>
        <sz val="9"/>
        <rFont val="Arial Narrow"/>
        <family val="2"/>
      </rPr>
      <t>1/</t>
    </r>
  </si>
  <si>
    <t>TOTAL PASIVO</t>
  </si>
  <si>
    <t>PATRIMONIO</t>
  </si>
  <si>
    <t xml:space="preserve">     Capital Social </t>
  </si>
  <si>
    <t xml:space="preserve">     Capital Adicional</t>
  </si>
  <si>
    <t xml:space="preserve">     Reservas</t>
  </si>
  <si>
    <t xml:space="preserve">     Ajustes al Patrimonio</t>
  </si>
  <si>
    <t xml:space="preserve">     Resultados Acumulados</t>
  </si>
  <si>
    <t xml:space="preserve">     Resultado Neto del Ejercicio</t>
  </si>
  <si>
    <t>TOTAL PASIVO Y PATRIMONIO</t>
  </si>
  <si>
    <t>CONTINGENTES</t>
  </si>
  <si>
    <t xml:space="preserve">     Avales, Cartas Fianza, Cartas de Crédito y Aceptaciones Bancarias</t>
  </si>
  <si>
    <t xml:space="preserve">     Líneas de Crédito no Utilizadas y Créditos Concedidos no Desembolsados</t>
  </si>
  <si>
    <t xml:space="preserve">     Instrumentos Financieros Derivados</t>
  </si>
  <si>
    <t xml:space="preserve">     Otras Cuentas Contingentes</t>
  </si>
  <si>
    <t>1/ Incluye gastos devengados por pagar.</t>
  </si>
  <si>
    <t>Estado de Ganancias y Pérdidas por Empresa Financiera</t>
  </si>
  <si>
    <t xml:space="preserve">Financiera Qapaq </t>
  </si>
  <si>
    <t xml:space="preserve">INGRESOS FINANCIEROS </t>
  </si>
  <si>
    <t xml:space="preserve">      Disponible</t>
  </si>
  <si>
    <t xml:space="preserve">      Fondos Interbancarios</t>
  </si>
  <si>
    <t xml:space="preserve">      Inversiones</t>
  </si>
  <si>
    <t xml:space="preserve">      Créditos Directos</t>
  </si>
  <si>
    <t xml:space="preserve">      Ganancias por Valorización de Inversiones </t>
  </si>
  <si>
    <t xml:space="preserve">      Ganancias por Inversiones en Subsidiarias, Asociadas y Negocios Conjuntos</t>
  </si>
  <si>
    <t xml:space="preserve">      Ganancias por Inversiones en Subsidiarias. Asociadas y Negocios Conjuntos</t>
  </si>
  <si>
    <t xml:space="preserve">      Diferencia de Cambio</t>
  </si>
  <si>
    <t xml:space="preserve">      Ganancias en Productos Financieros Derivados</t>
  </si>
  <si>
    <t xml:space="preserve">GASTOS FINANCIEROS </t>
  </si>
  <si>
    <t xml:space="preserve">      Obligaciones con el Público</t>
  </si>
  <si>
    <t xml:space="preserve">      Depósitos del Sistema Financiero y Organismos Financieros Internacionales</t>
  </si>
  <si>
    <t xml:space="preserve">      Adeudos y Obligaciones Financieras</t>
  </si>
  <si>
    <t xml:space="preserve">      Obligaciones en Circulación no Subordinadas</t>
  </si>
  <si>
    <t xml:space="preserve">      Obligaciones en Circulación Subordinadas</t>
  </si>
  <si>
    <t xml:space="preserve">      Pérdida por Valorización de Inversiones</t>
  </si>
  <si>
    <t xml:space="preserve">      Pérdidas por Inversiones en Subsidiarias, Asociadas y Negocios Conjuntos</t>
  </si>
  <si>
    <t xml:space="preserve">      Pérdidas por Inversiones en Subsidiarias. Asociadas y Negocios Conjuntos</t>
  </si>
  <si>
    <t xml:space="preserve">      Primas al Fondo de Seguro de Depósitos</t>
  </si>
  <si>
    <t xml:space="preserve">      Pérdidas en Productos Financieros Derivados</t>
  </si>
  <si>
    <t>MARGEN FINANCIERO BRUTO</t>
  </si>
  <si>
    <t>PROVISIONES PARA CRÉDITOS DIRECTOS</t>
  </si>
  <si>
    <t>MARGEN FINANCIERO NETO</t>
  </si>
  <si>
    <t>INGRESOS POR SERVICIOS FINANCIEROS</t>
  </si>
  <si>
    <t xml:space="preserve">      Cuentas por Cobrar</t>
  </si>
  <si>
    <t xml:space="preserve">      Créditos Indirectos</t>
  </si>
  <si>
    <t xml:space="preserve">      Fideicomisos y Comisiones de Confianza</t>
  </si>
  <si>
    <t xml:space="preserve">      Ingresos Diversos</t>
  </si>
  <si>
    <t>GASTOS POR SERVICIOS FINANCIEROS</t>
  </si>
  <si>
    <t xml:space="preserve">      Cuentas por Pagar</t>
  </si>
  <si>
    <t xml:space="preserve">      Gastos Diversos</t>
  </si>
  <si>
    <t>UTILIDAD (PÉRDIDA) POR VENTA DE CARTERA</t>
  </si>
  <si>
    <t>MARGEN OPERACIONAL</t>
  </si>
  <si>
    <t>GASTOS ADMINISTRATIVOS</t>
  </si>
  <si>
    <t xml:space="preserve">      Personal</t>
  </si>
  <si>
    <t xml:space="preserve">      Directorio</t>
  </si>
  <si>
    <t xml:space="preserve">      Servicios Recibidos de Terceros</t>
  </si>
  <si>
    <t xml:space="preserve">      Impuestos y Contribuciones</t>
  </si>
  <si>
    <t>MARGEN OPERACIONAL NETO</t>
  </si>
  <si>
    <t>PROVISIONES, DEPRECIACIÓN Y AMORTIZACIÓN</t>
  </si>
  <si>
    <t>PROVISIONES. DEPRECIACIÓN Y AMORTIZACIÓN</t>
  </si>
  <si>
    <t xml:space="preserve">      Provisones para Créditos Indirectos</t>
  </si>
  <si>
    <t xml:space="preserve">      Provisiones por Pérdida por Deterioro de Inversiones</t>
  </si>
  <si>
    <t xml:space="preserve">      Provisiones para Incobrabilidad de Cuentas por Cobrar </t>
  </si>
  <si>
    <t xml:space="preserve">      Provisiones para Bienes Realizables, Recibidos en Pago y Adjudicados</t>
  </si>
  <si>
    <t xml:space="preserve">      Provisiones para Bienes Realizables. Recibidos en Pago y Adjudicados</t>
  </si>
  <si>
    <t xml:space="preserve">      Otras Provisiones</t>
  </si>
  <si>
    <t xml:space="preserve">      Depreciación</t>
  </si>
  <si>
    <t xml:space="preserve">      Amortización</t>
  </si>
  <si>
    <t>OTROS INGRESOS Y GASTOS</t>
  </si>
  <si>
    <t>RESULTADO ANTES DE IMPUESTO A LA RENTA</t>
  </si>
  <si>
    <t>IMPUESTO A LA RENTA</t>
  </si>
  <si>
    <t>RESULTADO NETO DEL EJERCICIO</t>
  </si>
  <si>
    <t>Indicadores Financieros por Empresa Financiera</t>
  </si>
  <si>
    <t>( En porcentaje )</t>
  </si>
  <si>
    <r>
      <t>InFinance XP</t>
    </r>
    <r>
      <rPr>
        <vertAlign val="superscript"/>
        <sz val="10"/>
        <rFont val="Arial Narrow"/>
        <family val="2"/>
      </rPr>
      <t>2/</t>
    </r>
  </si>
  <si>
    <r>
      <t>Total Empresas Financieras</t>
    </r>
    <r>
      <rPr>
        <b/>
        <vertAlign val="superscript"/>
        <sz val="10"/>
        <rFont val="Arial Narrow"/>
        <family val="2"/>
      </rPr>
      <t>1/</t>
    </r>
  </si>
  <si>
    <t>SOLVENCIA</t>
  </si>
  <si>
    <t>Ratio de Capital Global (al 31/01/2026)</t>
  </si>
  <si>
    <t>Pasivo Total / Capital Social y Reservas (N° de veces)</t>
  </si>
  <si>
    <t>CALIDAD DE ACTIVOS</t>
  </si>
  <si>
    <t>Créditos Atrasados (criterio SBS)* / Créditos Directos</t>
  </si>
  <si>
    <t>Créditos Atrasados con más de 90 días de atraso / Créditos Directos</t>
  </si>
  <si>
    <t>Créditos Refinanciados y Reestructurados / Créditos Directos</t>
  </si>
  <si>
    <t xml:space="preserve">Provisiones / Créditos Atrasados </t>
  </si>
  <si>
    <t>Cartera Atrasada Ajustada **</t>
  </si>
  <si>
    <t>Cartera de Alto Riesgo Ajustada ***</t>
  </si>
  <si>
    <t>EFICIENCIA Y GESTIÓN</t>
  </si>
  <si>
    <t>Gastos de Administración Anualizado / Activo Productivo Promedio</t>
  </si>
  <si>
    <t>Gastos de Operación / Margen Financiero Total</t>
  </si>
  <si>
    <t>Ingresos Financieros / Ingresos Totales</t>
  </si>
  <si>
    <t>Ingresos Financieros Anualizados / Activo Productivo Promedio</t>
  </si>
  <si>
    <t>Créditos Directos / Personal (S/ Miles)</t>
  </si>
  <si>
    <t>Depósitos / Número de Oficinas (S/ Miles)</t>
  </si>
  <si>
    <t>RENTABILIDAD</t>
  </si>
  <si>
    <t>Utilidad Anualizada / Patrimonio Promedio</t>
  </si>
  <si>
    <t>Utilidad Anualizada / Activo Promedio</t>
  </si>
  <si>
    <t>LIQUIDEZ</t>
  </si>
  <si>
    <t>Ratio de Liquidez MN (Promedio de saldos del mes)</t>
  </si>
  <si>
    <t>Ratio de Liquidez ME (Promedio de saldos del mes)</t>
  </si>
  <si>
    <t>Nota: La definición de los Indicadores se encuentra en el Glosario de Términos e Indicadores.</t>
  </si>
  <si>
    <t>Los valores anualizados se obtienen de la siguiente manera: valor del mes + valor a diciembre del año anterior - valor del mismo mes del año anterior. El promedio corresponde a los últimos doce meses.</t>
  </si>
  <si>
    <t>* Para los créditos corporativos, a grandes y a medianas empresas cuando el atraso supera los 15 días; para los créditos a pequeñas y microempresas los 30 días; y para los créditos hipotecarios y de consumo, a los 30 días de atraso se considera la cuota como vencida y a los 90 días el saldo total.</t>
  </si>
  <si>
    <t>** Información obtenida del Balance de Comprobación y Reporte N°. 25, Información de Castigos y Condonaciones de Créditos. Este ratio se define como el cociente de la suma del saldo de créditos atrasados más el flujo anual de los castigos de créditos y de las transferencias de cartera atrasada, entre el saldo de créditos directos más el flujo anual de castigos y transferencias de cartera.</t>
  </si>
  <si>
    <t>*** Este ratio se define como el cociente de la suma del saldo de créditos atrasados y refinanciados más el flujo anual de los castigos de créditos y de las transferencias de cartera atrasada y refinanciada, entre el saldo de créditos directos más el flujo anual de castigos y transferencias de cartera.</t>
  </si>
  <si>
    <t>1/ Para el cálculo de la Cartera Atrasada Ajustada y la Cartera de Alto Riesgo Ajustada a nivel de la licencia solo se consideran los flujos anuales generados por las entidades desde las fechas correspondientes a su entrada al grupo y/o hasta la última fecha de reporte previo a su salida.</t>
  </si>
  <si>
    <t>2/ Mediante la Resolución SBS N° 332-2026, del 03.02.2026, se autorizó a Financiera Oh! S.A. la modificación de su denominación social de “Financiera Oh! S.A.” a “InFinance XP S.A.”</t>
  </si>
  <si>
    <t>Financiera TFC S.A.</t>
  </si>
  <si>
    <t>Financiera Edyficar</t>
  </si>
  <si>
    <t xml:space="preserve">Financiera Universal </t>
  </si>
  <si>
    <t xml:space="preserve">Financiera UNO </t>
  </si>
  <si>
    <t xml:space="preserve">Amérika Financiera </t>
  </si>
  <si>
    <t>Estructura del Activo por Empresa Financiera</t>
  </si>
  <si>
    <t>Inversiones
Netas</t>
  </si>
  <si>
    <t>Créditos
Netos</t>
  </si>
  <si>
    <t>Cuentas por Cobrar Netas y Rendimientos Devengados</t>
  </si>
  <si>
    <r>
      <t xml:space="preserve">Bienes Realiz., Recib. en Pago, Adjud. Netos </t>
    </r>
    <r>
      <rPr>
        <vertAlign val="superscript"/>
        <sz val="10"/>
        <rFont val="Arial Narrow"/>
        <family val="2"/>
      </rPr>
      <t>1/</t>
    </r>
  </si>
  <si>
    <t>Activo Fijo
Neto</t>
  </si>
  <si>
    <r>
      <t xml:space="preserve">Otros
Activos </t>
    </r>
    <r>
      <rPr>
        <vertAlign val="superscript"/>
        <sz val="10"/>
        <rFont val="Arial Narrow"/>
        <family val="2"/>
      </rPr>
      <t>2/</t>
    </r>
  </si>
  <si>
    <t>Total Activo
(En miles de
soles)</t>
  </si>
  <si>
    <t>1/ Incluye los activos no corrientes mantenidos para la venta.</t>
  </si>
  <si>
    <t>2/ Incluye pagos anticipados y cargas diferidas, pagos de impuestos corrientes y diferidos, gastos en activo intangible, operaciones entre oficinas del país y el exterior, bienes diversos y operaciones en trámite.</t>
  </si>
  <si>
    <t>Estructura del Pasivo por Empresa Financiera</t>
  </si>
  <si>
    <t>Depósitos</t>
  </si>
  <si>
    <t>Fondos
Interbancarios</t>
  </si>
  <si>
    <t>Adeudos y
Obligaciones
Financieras</t>
  </si>
  <si>
    <t>Obligaciones en
Circulación</t>
  </si>
  <si>
    <t>Cuentas y
Gastos por
Pagar</t>
  </si>
  <si>
    <r>
      <t xml:space="preserve">Otros
Pasivos </t>
    </r>
    <r>
      <rPr>
        <vertAlign val="superscript"/>
        <sz val="10"/>
        <rFont val="Arial Narrow"/>
        <family val="2"/>
      </rPr>
      <t>1/</t>
    </r>
  </si>
  <si>
    <t>Total Pasivo
(En miles de soles)</t>
  </si>
  <si>
    <t>Del Público</t>
  </si>
  <si>
    <t>Del Sistema
Financiero y Org.
Internacionales</t>
  </si>
  <si>
    <t>1/ Incluye sobrante de caja, operaciones en trámite, impuestos corrientes y diferidos, otras obligaciones con el público y reclasificaciones de instrumentos que clasifiquen como pasivo financiero.</t>
  </si>
  <si>
    <t>Estructura de los Ingresos Financieros por Empresa Financiera</t>
  </si>
  <si>
    <t>Intereses y Comisiones</t>
  </si>
  <si>
    <t>Por Valorización de Inversiones</t>
  </si>
  <si>
    <t>Por Inversiones en Subsidiarias, Asociadas y Negocios Conjuntos</t>
  </si>
  <si>
    <t>Diferencia de                          Cambio</t>
  </si>
  <si>
    <t>Productos Financieros Derivados</t>
  </si>
  <si>
    <t>Otros</t>
  </si>
  <si>
    <t>Total Ingresos
Financieros 
(En miles de 
soles)</t>
  </si>
  <si>
    <t>Fondos Interbancarios</t>
  </si>
  <si>
    <t>Inversiones</t>
  </si>
  <si>
    <t>Créditos</t>
  </si>
  <si>
    <t>Estructura de los Gastos de Administración por Empresa Financiera</t>
  </si>
  <si>
    <t xml:space="preserve"> (En porcentaje)</t>
  </si>
  <si>
    <t>Remuneración a
Trabajadores</t>
  </si>
  <si>
    <r>
      <t xml:space="preserve">Otros
Gastos de
Personal </t>
    </r>
    <r>
      <rPr>
        <vertAlign val="superscript"/>
        <sz val="10"/>
        <rFont val="Arial Narrow"/>
        <family val="2"/>
      </rPr>
      <t>1/</t>
    </r>
  </si>
  <si>
    <t>Gastos del
Directorio</t>
  </si>
  <si>
    <r>
      <t xml:space="preserve">Honorarios
Profesionales </t>
    </r>
    <r>
      <rPr>
        <vertAlign val="superscript"/>
        <sz val="10"/>
        <rFont val="Arial Narrow"/>
        <family val="2"/>
      </rPr>
      <t>2/</t>
    </r>
  </si>
  <si>
    <r>
      <t xml:space="preserve">Otros Servicios
Recibidos de
Terceros </t>
    </r>
    <r>
      <rPr>
        <vertAlign val="superscript"/>
        <sz val="10"/>
        <rFont val="Arial Narrow"/>
        <family val="2"/>
      </rPr>
      <t>3/</t>
    </r>
  </si>
  <si>
    <t>Tributos</t>
  </si>
  <si>
    <t>Total Gastos
de Administrativos
 (En miles de 
soles)</t>
  </si>
  <si>
    <t>1/ Incluye refrigerio, uniformes, capacitación, viáticos, entre otros.</t>
  </si>
  <si>
    <t>2/ Incluye consultorías, sociedades de auditoría, entre otros.</t>
  </si>
  <si>
    <t>3/ Incluye vigilancia y protección, limpieza, mantenimiento, publicidad, comunicaciones, seguros, gastos de representación,  entre otros.</t>
  </si>
  <si>
    <t>Estructura de los créditos directos según tipo y modalidad por Empresa Financiera</t>
  </si>
  <si>
    <t>Concepto</t>
  </si>
  <si>
    <t>Créditos corporativos</t>
  </si>
  <si>
    <t>Tarjetas de crédito</t>
  </si>
  <si>
    <t>Factoring</t>
  </si>
  <si>
    <t>Arrendamiento financiero y Lease-back</t>
  </si>
  <si>
    <t>Comercio exterior</t>
  </si>
  <si>
    <t>Otros 1/</t>
  </si>
  <si>
    <t>Créditos a grandes empresas</t>
  </si>
  <si>
    <t>Créditos a medianas empresas</t>
  </si>
  <si>
    <t>Créditos pequeñas empresas</t>
  </si>
  <si>
    <t>Créditos a microempresas</t>
  </si>
  <si>
    <t>Créditos de consumo</t>
  </si>
  <si>
    <t>Préstamos revolventes</t>
  </si>
  <si>
    <t>Préstamos no revolventes</t>
  </si>
  <si>
    <t>Préstamos autos</t>
  </si>
  <si>
    <t>Créditos hipotecarios para vivienda</t>
  </si>
  <si>
    <t>Préstamos Mivivienda</t>
  </si>
  <si>
    <t>Total Créditos Directos
(En Miles S/)</t>
  </si>
  <si>
    <t>1/ Incluye Sobregiro en Cuenta Corriente, créditos por liquidar, deudores por venta de cartera, por venta de bienes realizables, recibidos en pago y adjudicados, entre otros.</t>
  </si>
  <si>
    <t>Nota: Las definiciones de los tipos de crédito se encuentran en el Numeral 4 del Capítulo I del Reglamento para la Evaluación y Clasificación del Deudor y la Exigencia de Provisiones, aprobado mediante Resolución SBS N° 11356-2008 (https://intranet2.sbs.gob.pe/dv_int_cn/1097/v12.0/Adjuntos/11356-2008.R.pdf).</t>
  </si>
  <si>
    <t>Estructura de los Créditos Directos por Modalidad y Empresa Financiera</t>
  </si>
  <si>
    <t>Cuentas Corrientes</t>
  </si>
  <si>
    <r>
      <t xml:space="preserve">Descuentos </t>
    </r>
    <r>
      <rPr>
        <vertAlign val="superscript"/>
        <sz val="10"/>
        <rFont val="Arial Narrow"/>
        <family val="2"/>
      </rPr>
      <t>1/</t>
    </r>
  </si>
  <si>
    <t>Hipotecarios para Vivienda</t>
  </si>
  <si>
    <r>
      <t xml:space="preserve">Arrendamiento Financiero </t>
    </r>
    <r>
      <rPr>
        <vertAlign val="superscript"/>
        <sz val="10"/>
        <rFont val="Arial Narrow"/>
        <family val="2"/>
      </rPr>
      <t>2/</t>
    </r>
  </si>
  <si>
    <t>Comercio Exterior</t>
  </si>
  <si>
    <r>
      <t xml:space="preserve">Otros </t>
    </r>
    <r>
      <rPr>
        <vertAlign val="superscript"/>
        <sz val="10"/>
        <rFont val="Arial Narrow"/>
        <family val="2"/>
      </rPr>
      <t>3/</t>
    </r>
  </si>
  <si>
    <t>Total Créditos                 (En miles de soles)</t>
  </si>
  <si>
    <t>Fuente: Balance de Comprobación. Cada modalidad incluye cartera vigente, refinanciada, reestructurada, vencida y en cobranza judicial.</t>
  </si>
  <si>
    <t>1/ Las operaciones de descuento se registran por el monto neto desembolsado</t>
  </si>
  <si>
    <t>2/ Incluye lease-back. Los saldos se presentan neteados de los ingresos no devengados.</t>
  </si>
  <si>
    <t>3/ Incluye créditos por liquidar, pignoraticios, financiaciones estructuradas, entre otros.</t>
  </si>
  <si>
    <t>Estructura de los Créditos Indirectos por Empresa Financiera</t>
  </si>
  <si>
    <t>Avales</t>
  </si>
  <si>
    <t>Cartas Fianzas</t>
  </si>
  <si>
    <t>Cartas de Crédito</t>
  </si>
  <si>
    <t>Aceptaciones  Financieras</t>
  </si>
  <si>
    <t>Lineas de Crédito no utilizadas y Créditos concedidos no desembolsados</t>
  </si>
  <si>
    <t xml:space="preserve">Total Créditos Indirectos*
(En miles de soles) </t>
  </si>
  <si>
    <t>Fuente: Balance del Comprobación.</t>
  </si>
  <si>
    <t>* De acuerdo a la definición de créditos indirectos del Reglamento para la Evaluación y Clasificación del deudor y la exigencia de provisiones. Res. SBS 11356-2008.</t>
  </si>
  <si>
    <t>Estructura de los Depósitos por Tipo y Empresa Financiera</t>
  </si>
  <si>
    <t>Depósitos del Público</t>
  </si>
  <si>
    <t>Depósitos del Sist. Financiero y Org. Internacionales</t>
  </si>
  <si>
    <t>Depósitos Totales                                 (En miles de soles)</t>
  </si>
  <si>
    <t>Vista</t>
  </si>
  <si>
    <t>Ahorros</t>
  </si>
  <si>
    <t>Plazo</t>
  </si>
  <si>
    <r>
      <t xml:space="preserve">Restringidos </t>
    </r>
    <r>
      <rPr>
        <vertAlign val="superscript"/>
        <sz val="10"/>
        <rFont val="Arial Narrow"/>
        <family val="2"/>
      </rPr>
      <t>1/</t>
    </r>
  </si>
  <si>
    <t>1/ Incluye depósitos inmovilizados, depósitos en garantía, depósitos judiciales y administrativos, entre otros.</t>
  </si>
  <si>
    <t>Estructura de los Adeudos y Obligaciones Financieras por Empresa Financiera</t>
  </si>
  <si>
    <t>Instituciones del País</t>
  </si>
  <si>
    <t>Instituciones del Exterior y Organismos Internacionales</t>
  </si>
  <si>
    <t>Total Adeudos y                                                        Obligaciones Financieras                                                             (En miles de soles)</t>
  </si>
  <si>
    <t>Corto Plazo</t>
  </si>
  <si>
    <t>Largo Plazo</t>
  </si>
  <si>
    <t>Fideicomisos y Comisiones de Confianza por Empresa Financiera</t>
  </si>
  <si>
    <t>Activos de Fideicomisos</t>
  </si>
  <si>
    <t>Gastos de Fideicomisos</t>
  </si>
  <si>
    <t>Pasivos de Fideicomisos</t>
  </si>
  <si>
    <t>Ingresos de Fideicomisos</t>
  </si>
  <si>
    <t>Patrimonio de Fideicomisos</t>
  </si>
  <si>
    <t>Comisiones de Confianza</t>
  </si>
  <si>
    <t>Ingresos de la entidad</t>
  </si>
  <si>
    <t>Por Fideicomisos</t>
  </si>
  <si>
    <t>Por Comisiones de confianza</t>
  </si>
  <si>
    <t>Patrimonio Efectivo</t>
  </si>
  <si>
    <t>ENTIDAD</t>
  </si>
  <si>
    <t>Patrimonio Efectivo de Nivel 1</t>
  </si>
  <si>
    <t>Patrimonio Efectivo de Nivel 2</t>
  </si>
  <si>
    <t>Patrimonio Efectivo Total</t>
  </si>
  <si>
    <t>Capital Ordinario de Nivel 1</t>
  </si>
  <si>
    <t>Capital Adicional de Nivel 1</t>
  </si>
  <si>
    <t xml:space="preserve"> TOTAL EMPRESAS FINANCIERAS*</t>
  </si>
  <si>
    <t>Fuente: Reporte N° 3: Patrimonio Efectivo</t>
  </si>
  <si>
    <t xml:space="preserve">Nota: A partir de enero 2023 entraron en vigencia las modificaciones de la Ley General con el fin de adecuar la composición del patrimonio efectivo al estándar Basilea III (Decreto Legislativo N° 1531 del 18/03/2022). </t>
  </si>
  <si>
    <t>Estructura de los Gastos Financieros por Empresa Financiera</t>
  </si>
  <si>
    <t>Primas al Fondo de Seguro de Depósitos</t>
  </si>
  <si>
    <t>Total  Gastos Financieros                           (En miles de soles)</t>
  </si>
  <si>
    <t>Obligaciones con el Público</t>
  </si>
  <si>
    <t>Depósitos del Sistema Financiero y Org. Internacionales</t>
  </si>
  <si>
    <t>Adeudos y Obligaciones Financieras</t>
  </si>
  <si>
    <t>Obligaciones en Circulación no Subordinadas</t>
  </si>
  <si>
    <t>Obligaciones en Circulación Subordinadas</t>
  </si>
  <si>
    <t xml:space="preserve">Requerimiento de Patrimonio Efectivo y Ratio de Capital Global </t>
  </si>
  <si>
    <t>por Empresa Financiera</t>
  </si>
  <si>
    <t>REQUERIMIENTO DE PATRIMONIO EFECTIVO</t>
  </si>
  <si>
    <t>ACTIVOS Y CONTINGENTES PONDERADOS</t>
  </si>
  <si>
    <t>RATIOS DE CAPITAL</t>
  </si>
  <si>
    <t>POR RIESGO DE CRÉDITO1/</t>
  </si>
  <si>
    <t>POR RIESGO DE MERCADO</t>
  </si>
  <si>
    <t>POR RIESGO OPERACIONAL</t>
  </si>
  <si>
    <t>POR RIESGO DE CRÉDITO</t>
  </si>
  <si>
    <t>POR RIESGO DE MERCADO2/</t>
  </si>
  <si>
    <t>POR RIESGO OPERACIONAL2/</t>
  </si>
  <si>
    <t>ACTIVOS Y CONTINGENTES PONDERADOS POR RIESGO TOTALES (APR)</t>
  </si>
  <si>
    <t>CAPITAL ORDINARIO 
DE NIVEL 1 / APR3/</t>
  </si>
  <si>
    <t>PATRIMONIO EFECTIVO DE NIVEL 1 / APR4/</t>
  </si>
  <si>
    <t>RATIO DE CAPITAL GLOBAL5/</t>
  </si>
  <si>
    <t>EMPRESAS</t>
  </si>
  <si>
    <t>(a)</t>
  </si>
  <si>
    <t xml:space="preserve"> (b)</t>
  </si>
  <si>
    <t xml:space="preserve"> (c)</t>
  </si>
  <si>
    <t>(d)</t>
  </si>
  <si>
    <t xml:space="preserve"> (e) </t>
  </si>
  <si>
    <t xml:space="preserve"> (f)</t>
  </si>
  <si>
    <t>(g) = (d) + (e) + (f)</t>
  </si>
  <si>
    <t>InFinance XP 6/</t>
  </si>
  <si>
    <t>Fuente: Reportes 2 Requerimiento de Patrimonio Efectivo por Riesgo de Crédito, Mercado y Operacional.</t>
  </si>
  <si>
    <t xml:space="preserve">            Reporte 3 Patrimonio Efectivo</t>
  </si>
  <si>
    <t>1/  El Requerimiento de patrimonio efectivo por riesgo de crédito se calcula multiplicando los activos y contingentes ponderados por riesgo de crédito por el límite global, cuyo cronograma de adecuación se encuentra en la nota 5/.</t>
  </si>
  <si>
    <t>2/ Los activos ponderados por riesgo de mercado y riesgo operacional se calcula multiplicando el requerimiento de patrimonio efectivo de cada uno de estos riesgos por la inversa del límite global y por un factor de ajuste. El factor de ajuste es 1.00, vigente desde marzo 2025, con el siguiente cronograma de adecuación: i) 0.85 hasta marzo 2023; ii) 0.90 desde abril 2023 hasta agosto 2024; iii) 0.95 desde setiembre 2024 hasta febrero 2025 (Resolución SBS N° 525-2024).</t>
  </si>
  <si>
    <t xml:space="preserve">3/ El Ratio de Capital Ordinario de Nivel 1 se refiere al Capital Ordinario de Nivel 1 como porcentaje de los activos y contingentes ponderados por riesgos totales. El requerimiento mínimo de este ratio es 4.5%, vigente desde marzo 2025, con el siguiente cronograma de adecuación: i) 3.825% hasta marzo 2023; ii) 4.05% desde abril 2023 hasta agosto 2024; iii) 4.275% desde setiembre 2024 hasta febrero 2025 (Resolución SBS N° 274-2024). </t>
  </si>
  <si>
    <t xml:space="preserve">4/ El Ratio de Patrimonio Efectivo de Nivel 1 se refiere a la suma del capital ordinario y capital adicional de nivel 1, como porcentaje de los activos y contingentes ponderados por riesgos totales. El requerimiento mínimo de este ratio es 6.0%, vigente desde marzo 2025, con el siguiente cronograma de adecuación: i) 5.1% hasta marzo 2023; ii) 5.4% desde abril 2023 hasta agosto 2024; iii) 5.7% desde setiembre 2024 hasta febrero 2025 (Resolución SBS N° 274-2024). </t>
  </si>
  <si>
    <t xml:space="preserve">5/ El Ratio de Capital Global es el Patrimonio Efectivo de Nivel 1 y Nivel 2 como porcentaje de los activos y contingentes ponderados por riesgos totales. El límite global es 10%, vigente desde marzo 2025, con el siguiente cronograma de adecuación: i) 8.5% hasta marzo 2023; ii) 9% desde abril 2023 hasta agosto 2024; iii) 9.5% desde setiembre 2024 hasta febrero 2025 (Resolución SBS N° 274-2024). </t>
  </si>
  <si>
    <t>6/ Mediante la Resolución SBS N° 332-2026, del 03.02.2026, se autorizó a Financiera Oh! S.A. la modificación de su denominación social de “Financiera Oh! S.A.” a “InFinance XP S.A.”</t>
  </si>
  <si>
    <t>Nota: A partir de enero 2023 entró en vigencia las modificaciones de la Ley General con el fin de adecuar la composición del Patrimonio Efectivo al estándar Basilea III (Decreto Legislativo N° 1531 del 18/03/2022).</t>
  </si>
  <si>
    <t>Personal Según Categoría Laboral por Empresa Financiera</t>
  </si>
  <si>
    <t>(En número de personas)</t>
  </si>
  <si>
    <t>Gerentes</t>
  </si>
  <si>
    <t>Funcionarios</t>
  </si>
  <si>
    <t>Empleados</t>
  </si>
  <si>
    <t>Créditos Directos y Número de Deudores de las Empresas Financieras</t>
  </si>
  <si>
    <t>por Tipo de Crédito y Sector Económico</t>
  </si>
  <si>
    <r>
      <t xml:space="preserve">Número de Deudores </t>
    </r>
    <r>
      <rPr>
        <vertAlign val="superscript"/>
        <sz val="10"/>
        <rFont val="Arial Narrow"/>
        <family val="2"/>
      </rPr>
      <t>1/</t>
    </r>
  </si>
  <si>
    <t>Créditos en Moneda Nacional</t>
  </si>
  <si>
    <t>Créditos en Moneda   Extranjera</t>
  </si>
  <si>
    <t>Total Créditos                         Directos</t>
  </si>
  <si>
    <t>Distribución Créditos     Directos %</t>
  </si>
  <si>
    <r>
      <t>CRÉDITOS CORPORATIVOS, GRANDES, MEDIANAS, PEQUEÑAS Y A MICROEMPRESAS</t>
    </r>
    <r>
      <rPr>
        <b/>
        <vertAlign val="superscript"/>
        <sz val="8"/>
        <rFont val="Arial Narrow"/>
        <family val="2"/>
      </rPr>
      <t>2/</t>
    </r>
  </si>
  <si>
    <t xml:space="preserve">      Agricultura, ganadería, silvicultura y pesca</t>
  </si>
  <si>
    <t xml:space="preserve">          Agricultura, ganadería y silvicultura</t>
  </si>
  <si>
    <t xml:space="preserve">           Pesca y acuicultura</t>
  </si>
  <si>
    <t xml:space="preserve">      Explotación de minas y canteras</t>
  </si>
  <si>
    <t xml:space="preserve">      Industria manufacturera</t>
  </si>
  <si>
    <t xml:space="preserve">          Alimentos, bebidas y tabaco</t>
  </si>
  <si>
    <t xml:space="preserve">          Textiles y cueros</t>
  </si>
  <si>
    <t xml:space="preserve">          Madera y papel</t>
  </si>
  <si>
    <t xml:space="preserve">          Fab. de sustancias y prod. químicos</t>
  </si>
  <si>
    <t xml:space="preserve">          Fab. de productos de caucho y plástico</t>
  </si>
  <si>
    <t xml:space="preserve">          Fab. de productos minerales no metálicos</t>
  </si>
  <si>
    <t xml:space="preserve">          Fab. de metales</t>
  </si>
  <si>
    <t xml:space="preserve">          Maquinaria y equipo</t>
  </si>
  <si>
    <t xml:space="preserve">          Fab. de vehículos y equipo de transporte</t>
  </si>
  <si>
    <t xml:space="preserve">          Resto manufactura</t>
  </si>
  <si>
    <t xml:space="preserve">      Electricidad, gas, vapor y aire acondicionado</t>
  </si>
  <si>
    <t xml:space="preserve">      Agua, gestión de desechos y descontaminación</t>
  </si>
  <si>
    <t xml:space="preserve">      Construcción</t>
  </si>
  <si>
    <t xml:space="preserve">      Comercio</t>
  </si>
  <si>
    <t xml:space="preserve">          Venta y reparación vehículos</t>
  </si>
  <si>
    <t xml:space="preserve">          Comercio al por mayor</t>
  </si>
  <si>
    <t xml:space="preserve">          Comercio al por menor</t>
  </si>
  <si>
    <t xml:space="preserve">      Transporte y almacenamiento</t>
  </si>
  <si>
    <t xml:space="preserve">       Alojamiento y servicios de comidas</t>
  </si>
  <si>
    <t xml:space="preserve">      Información y comunicaciones</t>
  </si>
  <si>
    <t xml:space="preserve">      Actividades financieras y de seguros</t>
  </si>
  <si>
    <t xml:space="preserve">      Actividades inmobiliarias</t>
  </si>
  <si>
    <t xml:space="preserve">      Actividades profesionales, científicas y técnicas</t>
  </si>
  <si>
    <t xml:space="preserve">      Actividades de servicios administrativos y de apoyo</t>
  </si>
  <si>
    <t xml:space="preserve">      Administración pública y defensa</t>
  </si>
  <si>
    <t xml:space="preserve">      Enseñanza</t>
  </si>
  <si>
    <t xml:space="preserve">      Salud humana y asistencia social</t>
  </si>
  <si>
    <t xml:space="preserve">      Act. artísticas, de entretenimiento y recreativas</t>
  </si>
  <si>
    <t xml:space="preserve">      Otras actividades de servicios</t>
  </si>
  <si>
    <t xml:space="preserve">      Act. hogares como empleadores y órganos extraterritoriales</t>
  </si>
  <si>
    <t>CRÉDITOS HIPOTECARIOS PARA VIVIENDA</t>
  </si>
  <si>
    <t>CRÉDITOS DE CONSUMO</t>
  </si>
  <si>
    <t>TOTAL DE CRÉDITOS</t>
  </si>
  <si>
    <t>1/  Corresponde a la suma de deudores de cada empresa. Por lo tanto, si un deudor tiene obligaciones con más de un banco, éste se considera tantas veces como el número de bancos con las que mantiene deuda.</t>
  </si>
  <si>
    <t>2/  A partir de julio del 2024, se modificó el Anexo 3 para que considere las secciones y divisiones adoptadas por INEI en la revisión 4 del CIIU, por lo que la lista de sectores y su agrupamiento han variado.</t>
  </si>
  <si>
    <t xml:space="preserve"> Departamento</t>
  </si>
  <si>
    <t xml:space="preserve">         MN</t>
  </si>
  <si>
    <t xml:space="preserve">           ME</t>
  </si>
  <si>
    <t xml:space="preserve">      Total</t>
  </si>
  <si>
    <t>Total Amazonas</t>
  </si>
  <si>
    <t>Total Ancash</t>
  </si>
  <si>
    <t>Total Apurimac</t>
  </si>
  <si>
    <t>Total Arequipa</t>
  </si>
  <si>
    <t>Total Ayacucho</t>
  </si>
  <si>
    <t>Total Cajamarca</t>
  </si>
  <si>
    <t>Total Callao</t>
  </si>
  <si>
    <t>Total Cusco</t>
  </si>
  <si>
    <t>Total Huancavelica</t>
  </si>
  <si>
    <t>Total Huanuco</t>
  </si>
  <si>
    <t>Total Ica</t>
  </si>
  <si>
    <t>Total Junin</t>
  </si>
  <si>
    <t>Total La Libertad</t>
  </si>
  <si>
    <t>Total Lambayeque</t>
  </si>
  <si>
    <t>Total Lima</t>
  </si>
  <si>
    <t>Total Loreto</t>
  </si>
  <si>
    <t>Total Madre de Dios</t>
  </si>
  <si>
    <t>Total Moquegua</t>
  </si>
  <si>
    <t>Total Pasco</t>
  </si>
  <si>
    <t>Total Piura</t>
  </si>
  <si>
    <t>Total Puno</t>
  </si>
  <si>
    <t>Total San Martin</t>
  </si>
  <si>
    <t>Total Tacna</t>
  </si>
  <si>
    <t>Total Tumbes</t>
  </si>
  <si>
    <t>Total Ucayali</t>
  </si>
  <si>
    <t>Depósitos de Empresas Financieras según Escala de Montos</t>
  </si>
  <si>
    <t>Escala</t>
  </si>
  <si>
    <t>Personas                                        Naturales</t>
  </si>
  <si>
    <t>Personas Jurídicas</t>
  </si>
  <si>
    <t>Privadas sin fines de lucro</t>
  </si>
  <si>
    <t xml:space="preserve">Otras personas jurídicas </t>
  </si>
  <si>
    <t>( En soles )</t>
  </si>
  <si>
    <t>Número</t>
  </si>
  <si>
    <t>(Miles de soles)</t>
  </si>
  <si>
    <t>Depósitos Vista</t>
  </si>
  <si>
    <t>Hasta</t>
  </si>
  <si>
    <t>de</t>
  </si>
  <si>
    <t>a</t>
  </si>
  <si>
    <t>más</t>
  </si>
  <si>
    <t>Fuente: Anexo N° 13 Depósitos según Escala de Montos.</t>
  </si>
  <si>
    <t>Activos y Contingentes Ponderados por Riesgo de Crédito por Empresa Financiera</t>
  </si>
  <si>
    <t>ACT.Y  CONTING. POND. POR RIESGO DE CRÉDITO3/</t>
  </si>
  <si>
    <t>ACTIVOS Y CONTINGENTES PONDERADOS  POR  RIESGO DE CRÉDITO 1/</t>
  </si>
  <si>
    <t>Total Exposiciones ajustadas ponderadas por riesgo de crédito</t>
  </si>
  <si>
    <t>Provisiones genéricas no consideradas en Patrimonio Efectivo2/</t>
  </si>
  <si>
    <t>Ponderador</t>
  </si>
  <si>
    <t>Ponderador soberano de ME</t>
  </si>
  <si>
    <t>Ponderador certifcados de particip. en fondos mutuos</t>
  </si>
  <si>
    <t>Ponderador certificados de particip. en fondos de inversión</t>
  </si>
  <si>
    <t>Ponderador derivados crediticios</t>
  </si>
  <si>
    <t>Ponderador3/</t>
  </si>
  <si>
    <t>InFinance XP 4/</t>
  </si>
  <si>
    <t>Fuente: Reporte 2-A1-II Distribución por Ponderadores de Riesgo.</t>
  </si>
  <si>
    <t>1/  Las exposiciones incluyen los rendimientos devengados y se presentan netas de ingresos diferidos y de provisiones específicas. En el caso de contingentes, se refiere al monto del contingente multiplicado por el respectivo factor de conversión crediticia.</t>
  </si>
  <si>
    <t>2/  Considera el exceso de las provisiones genéricas sobre el importe computable de las mismas en el patrimonio efectivo (equivalente a 1,25% de los activos y contingentes ponderados por riesgo de crédito).</t>
  </si>
  <si>
    <t>3/  A partir de enero de 2023 (mediante Resolución SBS N° 3952-2022), a consecuencia de los cambios en la composición del patrimonio efectivo, se eliminan algunas exposiciones con sus respectivos ponderadores, que pasan a ser deducciones del patrimonio efectivo.</t>
  </si>
  <si>
    <t>4/ Mediante la Resolución SBS N° 332-2026, del 03.02.2026, se autorizó a Financiera Oh! S.A. la modificación de su denominación social de “Financiera Oh! S.A.” a “InFinance XP S.A.”</t>
  </si>
  <si>
    <t>Estructura de Créditos Directos e Indirectos según Categoría de Riesgo del Deudor
por Empresa Financiera</t>
  </si>
  <si>
    <t>Normal
(0)</t>
  </si>
  <si>
    <t>Con Problemas
Potenciales
(1)</t>
  </si>
  <si>
    <t>Deficiente
(2)</t>
  </si>
  <si>
    <t>Dudoso
(3)</t>
  </si>
  <si>
    <t>Pérdida
(4)</t>
  </si>
  <si>
    <r>
      <t xml:space="preserve">Total Créditos Directos e Indirectos </t>
    </r>
    <r>
      <rPr>
        <b/>
        <vertAlign val="superscript"/>
        <sz val="10"/>
        <rFont val="Arial Narrow"/>
        <family val="2"/>
      </rPr>
      <t>1/</t>
    </r>
    <r>
      <rPr>
        <b/>
        <sz val="10"/>
        <rFont val="Arial Narrow"/>
        <family val="2"/>
      </rPr>
      <t xml:space="preserve">                             (En miles
de soles)</t>
    </r>
  </si>
  <si>
    <t>Mitsui Financiera</t>
  </si>
  <si>
    <t>Fuente: Anexo N° 5 Informe de Clasificación de  Deudores y Provisiones.</t>
  </si>
  <si>
    <t xml:space="preserve">1/  En el caso de operaciones de arrendamiento financiero considera sólo el monto del principal del crédito y en el caso de los créditos indirectos considera sólo el equivalente a riesgo crediticio. </t>
  </si>
  <si>
    <t>(Ver los factores de conversión crediticia en la Resolución SBS 11356-2008)</t>
  </si>
  <si>
    <t>Créditos Directos según Situación por Empresa Financiera</t>
  </si>
  <si>
    <t>Vigentes</t>
  </si>
  <si>
    <t>Reestructurados</t>
  </si>
  <si>
    <t>Refinanciados</t>
  </si>
  <si>
    <t>Vencidos</t>
  </si>
  <si>
    <t>En Cobranza Judicial</t>
  </si>
  <si>
    <t>Total Créditos Directos</t>
  </si>
  <si>
    <t>Fuente: Anexo N° 2 Créditos Directos e Indirectos por Tipo de Garantía.</t>
  </si>
  <si>
    <t>Créditos Directos según Tipo de Crédito y Situación por Empresa Financiera</t>
  </si>
  <si>
    <t>Grandes Empresas</t>
  </si>
  <si>
    <t>Medianas Empresas</t>
  </si>
  <si>
    <t>Pequeñas Empresas</t>
  </si>
  <si>
    <t>Revolventes</t>
  </si>
  <si>
    <t>No Revolventes</t>
  </si>
  <si>
    <t>Refinanc. y Reestruct.</t>
  </si>
  <si>
    <t>Atrasados</t>
  </si>
  <si>
    <t>Fuente: Balance de Comprobación</t>
  </si>
  <si>
    <t>Créditos Directos Corporativos, a Grandes, Medianas, Pequeñas y a Microempresas por Sector Económico y Empresa Financiera</t>
  </si>
  <si>
    <t>Sector Económico</t>
  </si>
  <si>
    <t>Total
(En miles de
soles)</t>
  </si>
  <si>
    <t>Electricidad, Gas, Vapor y Aire Acondicionado</t>
  </si>
  <si>
    <t>Agua, Gestión de Desechos y Descontaminación</t>
  </si>
  <si>
    <t>Construcción</t>
  </si>
  <si>
    <t>Transporte y Almacenamiento</t>
  </si>
  <si>
    <t>Alojamiento y Servicios de Comidas</t>
  </si>
  <si>
    <t>Información y Comunicaciones</t>
  </si>
  <si>
    <t>Actividades Financieras y de Seguros</t>
  </si>
  <si>
    <t>Actividades Inmobiliarias</t>
  </si>
  <si>
    <t>Actividades Profesionales, Científicas y Técnicas</t>
  </si>
  <si>
    <t>Actividades de Servicios Administrativos y de Apoyo</t>
  </si>
  <si>
    <t>Administración Pública y Defensa</t>
  </si>
  <si>
    <t>Enseñanza</t>
  </si>
  <si>
    <t>Salud Humana y Asistencia Social</t>
  </si>
  <si>
    <t>Act. Artísticas, de Entretenimiento y Recreativas</t>
  </si>
  <si>
    <t>Otras Actividades de Servicios</t>
  </si>
  <si>
    <t>Act. Hogares como Empleadores y Órganos extraterritoriales</t>
  </si>
  <si>
    <t>TOTAL CRÉDITOS A ACTIVIDADES EMPRESARIALES</t>
  </si>
  <si>
    <t>Fuente: Anexo  N° 3 Stock y Flujo Crediticio por Tipo de Crédito y Sector Económico.</t>
  </si>
  <si>
    <t>Ratios de Morosidad según días de incumplimiento por Empresa Financiera</t>
  </si>
  <si>
    <t>Porcentaje de créditos con</t>
  </si>
  <si>
    <r>
      <t>Morosidad según criterio contable SBS</t>
    </r>
    <r>
      <rPr>
        <b/>
        <vertAlign val="superscript"/>
        <sz val="10"/>
        <rFont val="Arial Narrow"/>
        <family val="2"/>
      </rPr>
      <t>2/</t>
    </r>
  </si>
  <si>
    <t>Más de 30 días de incumplimiento</t>
  </si>
  <si>
    <t>Más de 60 días de incumplimiento</t>
  </si>
  <si>
    <r>
      <t>Más de 90 días de incumplimiento</t>
    </r>
    <r>
      <rPr>
        <vertAlign val="superscript"/>
        <sz val="10"/>
        <rFont val="Arial Narrow"/>
        <family val="2"/>
      </rPr>
      <t>1/</t>
    </r>
  </si>
  <si>
    <t>Más de 120 días de incumplimiento</t>
  </si>
  <si>
    <t>Fuente: Reporte N° 14 Créditos según días de incumplimiento.</t>
  </si>
  <si>
    <t>1/  Morosidad acorde con estándares internacionales. Corresponde a la definición de créditos vencidos establecida en Basilea II.</t>
  </si>
  <si>
    <t>2/ Un crédito se considera vencido cuando tiene más de 15 días de atraso para los créditos corporativos, a grandes y a medianas empresas; más de 30 días para los créditos a pequeñas y microempresas;</t>
  </si>
  <si>
    <t>y en el caso de los créditos hipotecarios y de consumo, se considera vencida la cuota con más de 30 días de atraso y el saldo a partir de 90 días de atraso.</t>
  </si>
  <si>
    <t>Flujo de Créditos Castigados por Tipo de Crédito y Empresa Financiera</t>
  </si>
  <si>
    <t>en el mes de Febrero de 2026</t>
  </si>
  <si>
    <t>( En miles de Soles )</t>
  </si>
  <si>
    <t xml:space="preserve">Flujo Mensual de castigos </t>
  </si>
  <si>
    <t>Corporativos</t>
  </si>
  <si>
    <t xml:space="preserve">Grandes Empresas </t>
  </si>
  <si>
    <t xml:space="preserve">Consumo </t>
  </si>
  <si>
    <t>Hipotecarios</t>
  </si>
  <si>
    <t>TOTAL EMPRESA FINANCIERA</t>
  </si>
  <si>
    <t>Fuente: Reporte N° 25 Información de Castigos y Condonaciones de Créditos.</t>
  </si>
  <si>
    <t>Morosidad según tipo y modalidad de crédito por Empresa Financiera</t>
  </si>
  <si>
    <t xml:space="preserve">   Préstamos revolventes</t>
  </si>
  <si>
    <t xml:space="preserve">   Préstamos no revolventes</t>
  </si>
  <si>
    <t xml:space="preserve">     Préstamos autos</t>
  </si>
  <si>
    <t xml:space="preserve">Total Créditos Directos                          </t>
  </si>
  <si>
    <t>Estructura de Créditos Directos e Indirectos por Tipo de Crédito y Categoría de Riesgo del Deudor por Empresa Financiera</t>
  </si>
  <si>
    <t>Hipotecario para Vivienda</t>
  </si>
  <si>
    <t>Fuente: Anexo N° 5 Informe de Clasificación de Deudores y Provisiones.</t>
  </si>
  <si>
    <t>Clasificación del deudor 0: Normal; 1: Con Problemas Potenciales; 2: Deficiente; 3: Dudoso y 4: Pérdida.</t>
  </si>
  <si>
    <t>Corresponde a los créditos directos y la exposición equivalente a riesgo crediticio de los créditos indirectos.</t>
  </si>
  <si>
    <t>Detalle de créditos por tipo, modalidad y moneda por Empresa Financiera</t>
  </si>
  <si>
    <t>MN 
(S/ Miles)</t>
  </si>
  <si>
    <t>ME 
(US$ miles)</t>
  </si>
  <si>
    <t>Total 
(S/ Miles)</t>
  </si>
  <si>
    <t xml:space="preserve">   Créditos corporativo</t>
  </si>
  <si>
    <t>Sobregiros en cuenta corriente</t>
  </si>
  <si>
    <t>Otros créditos corporativo</t>
  </si>
  <si>
    <t xml:space="preserve">   Créditos a grandes empresas</t>
  </si>
  <si>
    <t>Otros créditos a grandes empresas</t>
  </si>
  <si>
    <t xml:space="preserve">   Créditos a medianas empresas</t>
  </si>
  <si>
    <t>Otros créditos a medianas empresas</t>
  </si>
  <si>
    <t xml:space="preserve">   Créditos a pequeñas empresas</t>
  </si>
  <si>
    <t>Otros créditos a pequeñas empresas</t>
  </si>
  <si>
    <t xml:space="preserve">   Créditos a microempresas</t>
  </si>
  <si>
    <t>Otros créditos a microempresas</t>
  </si>
  <si>
    <t xml:space="preserve">   Créditos de consumo</t>
  </si>
  <si>
    <t xml:space="preserve">   Préstamos Revolventes</t>
  </si>
  <si>
    <t xml:space="preserve">   Préstamos no Revolventes</t>
  </si>
  <si>
    <t xml:space="preserve">      Préstamos autos</t>
  </si>
  <si>
    <t>Pignoraticios</t>
  </si>
  <si>
    <t>Otros créditos de consumo</t>
  </si>
  <si>
    <t xml:space="preserve">   Créditos hipotecarios para vivienda</t>
  </si>
  <si>
    <t>Otros créditos hipotecarios para vivienda</t>
  </si>
  <si>
    <t>Total Créditos:</t>
  </si>
  <si>
    <t xml:space="preserve">Tipo de Cambio: </t>
  </si>
  <si>
    <t>Créditos Directos por Tipo de Garantía por Empresa Financiera</t>
  </si>
  <si>
    <t>(En Porcentaje)</t>
  </si>
  <si>
    <t>Garantías Preferidas</t>
  </si>
  <si>
    <t>Créditos con responsabilidad subsidiaria</t>
  </si>
  <si>
    <t>Créditos de arrendamiento financiero</t>
  </si>
  <si>
    <t xml:space="preserve">Créditos con garantías no preferidas </t>
  </si>
  <si>
    <t>Créditos sin garantías</t>
  </si>
  <si>
    <t>Total créditos directos
(En miles de S/)</t>
  </si>
  <si>
    <t>Autoliquidables</t>
  </si>
  <si>
    <t>De muy rápida realización</t>
  </si>
  <si>
    <t>Primera hipoteca sobre inmuebles</t>
  </si>
  <si>
    <t>Otras garantías preferidas</t>
  </si>
  <si>
    <t>Fuente: Anexo N° 2: Créditos directos e indirectos según tipo de garantía.</t>
  </si>
  <si>
    <t>Movimiento de los Depósitos Totales en Moneda Nacional por Empresa Financiera</t>
  </si>
  <si>
    <t>Número de
Cuentas</t>
  </si>
  <si>
    <t>Saldo
Anterior</t>
  </si>
  <si>
    <t>Abonos</t>
  </si>
  <si>
    <t>Intereses
Capitalizados</t>
  </si>
  <si>
    <t>Retiros y
Cargos</t>
  </si>
  <si>
    <t>Saldo Final</t>
  </si>
  <si>
    <t>Fuente: Anexo 11 Movimiento de los Depósitos según Monto y Número de Cuentas.</t>
  </si>
  <si>
    <t>Movimiento de los Depósitos Totales en Moneda Extranjera por Empresa Financiera</t>
  </si>
  <si>
    <t>Ratios de Liquidez en Moneda Nacional y Moneda Extranjera por Empresa Financiera</t>
  </si>
  <si>
    <t xml:space="preserve">Liquidez en Moneda Nacional                                                                                                 </t>
  </si>
  <si>
    <t xml:space="preserve">Liquidez en Moneda Extranjera                                                                                                                   </t>
  </si>
  <si>
    <t>Activos Líquidos                     (a)                                            (En miles de soles)</t>
  </si>
  <si>
    <t>Pasivos de Corto                               Plazo                                         (b)                                                (En miles de soles)</t>
  </si>
  <si>
    <t>Ratio de Liquidez                                                                                                                                 (a)/(b)                                                                ( En porcentaje)</t>
  </si>
  <si>
    <t>Activos Líquidos                           (c)                                        (En miles de dólares)</t>
  </si>
  <si>
    <t>Pasivos de Corto                                    Plazo                                         (d)                                            (En miles de dólares)</t>
  </si>
  <si>
    <t>Ratio de Liquidez                                                               (c)/(d)                                                              (En porcentaje)</t>
  </si>
  <si>
    <t>Fuente: Anexo N° 15-C Posición Mensual de Liquidez.</t>
  </si>
  <si>
    <t>Depósitos del público en Moneda Nacional por Empresa Financiera</t>
  </si>
  <si>
    <t>Cuentas a Plazo</t>
  </si>
  <si>
    <t>Cuenta Corriente</t>
  </si>
  <si>
    <t>Hasta 30          días</t>
  </si>
  <si>
    <t>De 31 a 90       días</t>
  </si>
  <si>
    <t>De 91 a 180 días</t>
  </si>
  <si>
    <t>De 181 a 360 días</t>
  </si>
  <si>
    <t>Más de 360     días</t>
  </si>
  <si>
    <t>C.T.S.</t>
  </si>
  <si>
    <t>Fuente: Reporte N° 6-B : Tasas de Interés Pasivas sobre Saldos.</t>
  </si>
  <si>
    <t>Depósitos del público en Moneda Extranjera por Empresa Financiera</t>
  </si>
  <si>
    <t>(En miles de dólares)</t>
  </si>
  <si>
    <t>InFinance XP</t>
  </si>
  <si>
    <t>Requerimiento de Patrimonio Efectivo por Riesgo de Mercado por Empresa Financiera</t>
  </si>
  <si>
    <t>Requerimiento de Patrimonio Efectivo</t>
  </si>
  <si>
    <t xml:space="preserve"> Por Riesgo 
Cambiario 
(a)</t>
  </si>
  <si>
    <t>Por Riesgo de Precio en la Cartera de Negociación 
(b)</t>
  </si>
  <si>
    <t>Por Riesgo de Tasa de Interés en la Cartera de Negociación
(c)</t>
  </si>
  <si>
    <t>Por Riesgo de
Commodities 
(d)</t>
  </si>
  <si>
    <t>Requerimiento Total por
Riesgo de Mercado
(a) + (b) + (c) + (d)</t>
  </si>
  <si>
    <t>Fuente: Reporte Nº 2-B1: Requerimiento de Patrimonio Efectivo por Riesgo Cambiario, de Precio en la Cartera de Negociación y de Tasa de Interés.</t>
  </si>
  <si>
    <t>Posición Global en Moneda Extranjera por Empresa Financiera</t>
  </si>
  <si>
    <t>Posición de Cambio de 
Balance en M. E. 
(a)</t>
  </si>
  <si>
    <t xml:space="preserve"> Posición Neta en Derivados 
de M. E. *
(b)</t>
  </si>
  <si>
    <t>Delta de las Posiciones Netas en Opciones sobre M. E. 
(c)</t>
  </si>
  <si>
    <t>Posición Global 
en M.E. 
(a)+(b)+(c)</t>
  </si>
  <si>
    <t>Fuente: Reporte 2-B1 Anexo 3: Requerimiento de Patrimonio Efectivo por Riesgo Cambiario - Método Estándar</t>
  </si>
  <si>
    <t xml:space="preserve">* Las posiciones para cada divisa, se registran por el importe equivalente al valor presente. (Ver Resolución SBSN° 6328-2009)
</t>
  </si>
  <si>
    <t>Ganancias en Riesgo y Valor Patrimonial en Riesgo por Empresa Financiera</t>
  </si>
  <si>
    <t>Ganancias en Riesgo
(a)</t>
  </si>
  <si>
    <t>Valor Patrimonial en Riesgo
(b)</t>
  </si>
  <si>
    <t>Patrimonio Efectivo 
T-1
(c)</t>
  </si>
  <si>
    <t>GeR (%)
(d) = (a)/(c)</t>
  </si>
  <si>
    <t>VPR (%)
(e) = (b)/(c)</t>
  </si>
  <si>
    <t>Requerimiento por Riesgo de Tasa de Interés en el libro bancario1/</t>
  </si>
  <si>
    <t>Fuente: Anexo 7 - Medición del Riesgo de Tasa de Interés y Reporte 4C - Requerimiento de Patrimonio Efectivo por Riesgo de Tasa de Interés en el libro bancario</t>
  </si>
  <si>
    <t>1/ Equivale al VPR menos el 15% del patrimonio efectivo correspondiente al mes del reporte, cuando el ratio valor patrimonial en riesgo/patrimonio efectivo supere el 15%, y cero en otro caso.</t>
  </si>
  <si>
    <t xml:space="preserve">     Requerimiento de Patrimonio Efectivo por Riesgo Operacional                                       por Empresa Financiera</t>
  </si>
  <si>
    <t>Requerimiento según Método del Indicador Básico</t>
  </si>
  <si>
    <t>Requerimiento según Método Estándar Alternativo</t>
  </si>
  <si>
    <t>Requerimiento
Adicional</t>
  </si>
  <si>
    <t>Requerimiento Total por Riesgo Operacional</t>
  </si>
  <si>
    <t>Fuente: Reporte 2-C1 Requerimiento del Patrimonio Efectivo por Riesgo Operacional - Método del Indicador Básico y Reporte 2-C2 Requerimiento del Patrimonio Efectivo por Riesgo Operacional - Método Estándar Alternativo.</t>
  </si>
  <si>
    <t>Índice</t>
  </si>
  <si>
    <t>Volver al Índice</t>
  </si>
  <si>
    <t xml:space="preserve">NOTA METODOLÓGICA SOBRE LOS ESTADOS FINANCIEROS </t>
  </si>
  <si>
    <t>Con el fin de poner a disposición del público información de las principales cuentas del Balance General y del Estado de Ganancias y Pérdidas, que sean comparables en el tiempo, la agrupación de la información financiera publicada en la web de la SBS es diferente a la agrupación que las empresas del sistema financiero deben utilizar para presentar y publicar sus Estados de Situación Financiera (Forma A) y sus Estados de Resultados (Forma B-1), la cual está establecida en el Manual de Contabilidad. Por ello, a continuación, se presenta la agrupación empleada en la publicación del Balance General y Estado de Ganancias y Pérdidas del Boletín Estadístico publicado en la web.</t>
  </si>
  <si>
    <t>BALANCE GENERAL</t>
  </si>
  <si>
    <t>ACTIVO</t>
  </si>
  <si>
    <t>(A)</t>
  </si>
  <si>
    <t>(A.1)</t>
  </si>
  <si>
    <t>Caja</t>
  </si>
  <si>
    <t>(A.2)</t>
  </si>
  <si>
    <t>Bancos y Corresponsales</t>
  </si>
  <si>
    <t>1102+1103+1104-2702.05.01</t>
  </si>
  <si>
    <t>(A.3)</t>
  </si>
  <si>
    <t>1106+1107</t>
  </si>
  <si>
    <t>(A.4)</t>
  </si>
  <si>
    <t>Canje</t>
  </si>
  <si>
    <t>(B)</t>
  </si>
  <si>
    <t>(C)</t>
  </si>
  <si>
    <t>INVERSIONES NETAS DE PROV. Y DE ING. NO DEVENGADOS</t>
  </si>
  <si>
    <t>(C.1)</t>
  </si>
  <si>
    <t>Inversiones Negociables a valor razonable con cambios en resultados</t>
  </si>
  <si>
    <t>1301+1302</t>
  </si>
  <si>
    <t>(C.2)</t>
  </si>
  <si>
    <t>Inversiones Disponibles para la Venta</t>
  </si>
  <si>
    <t>1303+1304</t>
  </si>
  <si>
    <t>(C.3)</t>
  </si>
  <si>
    <t>Inversiones a Vencimiento</t>
  </si>
  <si>
    <t>(C.4)</t>
  </si>
  <si>
    <t>Inversiones en Commodities</t>
  </si>
  <si>
    <t>(C.5)</t>
  </si>
  <si>
    <t>Inversiones en Subsidiarias, Asociadas y negocios conjuntos</t>
  </si>
  <si>
    <t>1701+1702+1703+1704+1705</t>
  </si>
  <si>
    <t>(C.6)</t>
  </si>
  <si>
    <t>Provisiones</t>
  </si>
  <si>
    <t>1309-2702.05.03-2702.05.07</t>
  </si>
  <si>
    <t>(D)</t>
  </si>
  <si>
    <t>CREDITOS NETOS DE PROV. Y DE ING. NO DEVENGADOS</t>
  </si>
  <si>
    <t>(D.1)</t>
  </si>
  <si>
    <t>(D.2)</t>
  </si>
  <si>
    <r>
      <t>1401.10.01+1401.10.04+1401.11.01+1401.11.04+1401.12.01+1401.12.04+1401.13.01+1401.13.04+1401.02.01+ 1401.02.04+1401.03.01+1401.03.04+1401.07.01+1401.07.04+1401.08.01+1401.08.04-</t>
    </r>
    <r>
      <rPr>
        <b/>
        <sz val="10"/>
        <rFont val="Arial"/>
        <family val="2"/>
      </rPr>
      <t>N(</t>
    </r>
    <r>
      <rPr>
        <sz val="11"/>
        <color theme="1"/>
        <rFont val="Aptos Narrow"/>
        <family val="2"/>
        <scheme val="minor"/>
      </rPr>
      <t>2101.01)</t>
    </r>
  </si>
  <si>
    <t>(D.3)</t>
  </si>
  <si>
    <t>1401.02.02+1401.03.02+1401.07.02+1401.08.02+1401.10.02+1401.11.02+1401.12.02+1401.13.02+1401.02.08+ 1401.03.08+1401.07.08+1401.08.08+1401.10.08+1401.11.08+1401.12.08+1401.13.08</t>
  </si>
  <si>
    <t>(D.4)</t>
  </si>
  <si>
    <t>1401.02.05+1401.07.05+1401.08.05+1401.10.05+1401.11.05+1401.12.05+1401.13.05</t>
  </si>
  <si>
    <t>(D.5)</t>
  </si>
  <si>
    <t>1401.02.10+1401.07.10+1401.08.10+1401.10.10+1401.11.10+1401.12.10+1401.13.10</t>
  </si>
  <si>
    <t>(D.6)</t>
  </si>
  <si>
    <t>1401.02.06+1401.03.06+1401.05.06+1401.06.06+1401.07.06+1401.08.06+1401.09.06+1401.10.06+1401.11.06+ 1401.12.06+1401.13.06+1401.03.03</t>
  </si>
  <si>
    <t>(D.7)</t>
  </si>
  <si>
    <t>Arrendamiento Financiero</t>
  </si>
  <si>
    <t>1401.02.11+1401.02.12+1401.03.11+1401.03.12+1401.07.11+1401.07.12+1401.08.11+1401.08.12+1401.10.11+ 1401.10.12+1401.11.11+1401.11.12+1401.12.11+1401.12.12+1401.13.11+1401.13.12</t>
  </si>
  <si>
    <t>(D.8)</t>
  </si>
  <si>
    <t>(D.9)</t>
  </si>
  <si>
    <t>1401.02.26+1401.07.26+1401.10.26+1401.11.26+1401.12.26+1401.13.26</t>
  </si>
  <si>
    <t>(D.10)</t>
  </si>
  <si>
    <t>Créditos por Liquidar</t>
  </si>
  <si>
    <t>1401.02.21+1401.07.21+1401.08.21+1401.10.21+1401.11.21+1401.12.21+1401.13.21</t>
  </si>
  <si>
    <t>(D.11)</t>
  </si>
  <si>
    <t>1401.02.27+1401.02.99+1401.03.13+1401.03.99+1401.05.99+1401.06.99+1401.07.18+1401.07.27+1401.07.99+ 1401.08.18+1401.08.27+1401.08.99+1401.09.18+1401.09.99+1401.10.18+1401.10.27+1401.10.30+1401.10.31+ 1401.10.32+1401.10.33+1401.10.34+1401.10.99+1401.11.18+1401.11.27+1401.11.30+1401.11.31+1401.11.32+ 1401.11.33+1401.11.34+1401.11.99+1401.12.18+1401.12.27+1401.12.30+1401.12.31+1401.12.32+1401.12.33+1401.12.34+1401.12.99+1401.13.18+1401.13.27+1401.13.99+1401.02.35+1401.07.35+1401.08.35+1401.10.35+1401.11.35+1401.12.35+1401.13.35</t>
  </si>
  <si>
    <t>(D.12)</t>
  </si>
  <si>
    <t>Refinanciados y Reestruturados</t>
  </si>
  <si>
    <t>1403+1404</t>
  </si>
  <si>
    <t>(D.13)</t>
  </si>
  <si>
    <t>(D.14)</t>
  </si>
  <si>
    <t>(D.15)</t>
  </si>
  <si>
    <t>(D.16)</t>
  </si>
  <si>
    <t>1409-2702.05.04.01</t>
  </si>
  <si>
    <t>(D.17)</t>
  </si>
  <si>
    <t>Intereses y Comisiones  no Devengados</t>
  </si>
  <si>
    <t>-2901.01.01-2901.01.03-2901.01.04-2901.01.05-2901.01.06 -(2901.02-2901.02.07)-2901.08.01-2901.07.02-2901.01.08-2901.01.09</t>
  </si>
  <si>
    <t>(E)</t>
  </si>
  <si>
    <t>15-1508-2702.05.05-2901.07.06</t>
  </si>
  <si>
    <t>(F)</t>
  </si>
  <si>
    <t>RENDIMIENTOS DEVENGADOS POR COBRAR</t>
  </si>
  <si>
    <t>(F.1)</t>
  </si>
  <si>
    <t>(F.2)</t>
  </si>
  <si>
    <t>(F.3)</t>
  </si>
  <si>
    <t>(F.4)</t>
  </si>
  <si>
    <t>(F.5)</t>
  </si>
  <si>
    <t>Cuentas por Cobrar</t>
  </si>
  <si>
    <t>(G)</t>
  </si>
  <si>
    <t>16-2702.05.06</t>
  </si>
  <si>
    <t>(H)</t>
  </si>
  <si>
    <t>INMUEBLE, MOBILIARIO Y EQUIPO NETO</t>
  </si>
  <si>
    <t>(I)</t>
  </si>
  <si>
    <t>OTROS ACTIVOS</t>
  </si>
  <si>
    <r>
      <t xml:space="preserve">MN: 
</t>
    </r>
    <r>
      <rPr>
        <sz val="11"/>
        <color theme="1"/>
        <rFont val="Aptos Narrow"/>
        <family val="2"/>
        <scheme val="minor"/>
      </rPr>
      <t>1914+SI((1906.01+1906.02-2507.03.01-2507.03.02)&gt;0,(1916.01+1916.02-2517.03.01-2517.03.02)+(1936.01+1936.02-2537.03.01-2537.03.02),0)+1913+1911+1916.09+1917+1918+1919+1934+1933+1931+1936.09+1937+1938+1939</t>
    </r>
  </si>
  <si>
    <r>
      <t xml:space="preserve">ME:
</t>
    </r>
    <r>
      <rPr>
        <sz val="11"/>
        <color theme="1"/>
        <rFont val="Aptos Narrow"/>
        <family val="2"/>
        <scheme val="minor"/>
      </rPr>
      <t>1924+SI((1906.01+1906.02-2507.03.01-2507.03.02)&gt;0,1926.01+1926.02-2527.03.01-2527.03.02,0)+1923+1921+1926.09+1927+1928+1929</t>
    </r>
  </si>
  <si>
    <t>(J)</t>
  </si>
  <si>
    <t>TOTAL  ACTIVO</t>
  </si>
  <si>
    <t>PASIVO</t>
  </si>
  <si>
    <t>(K)</t>
  </si>
  <si>
    <t>(K.1)</t>
  </si>
  <si>
    <r>
      <rPr>
        <b/>
        <sz val="10"/>
        <rFont val="Arial"/>
        <family val="2"/>
      </rPr>
      <t>P(</t>
    </r>
    <r>
      <rPr>
        <sz val="11"/>
        <color theme="1"/>
        <rFont val="Aptos Narrow"/>
        <family val="2"/>
        <scheme val="minor"/>
      </rPr>
      <t>2101.01)+2101.02+2101.03</t>
    </r>
  </si>
  <si>
    <t>(K.2)</t>
  </si>
  <si>
    <t>(K.3)</t>
  </si>
  <si>
    <t>(K.4)</t>
  </si>
  <si>
    <t xml:space="preserve">    Certificados Bancarios y de Depósitos</t>
  </si>
  <si>
    <t>2103.01+2103.02</t>
  </si>
  <si>
    <t>(K.5)</t>
  </si>
  <si>
    <t xml:space="preserve">    Cuentas a Plazo</t>
  </si>
  <si>
    <t>(K.6)</t>
  </si>
  <si>
    <t xml:space="preserve">    C.T.S.</t>
  </si>
  <si>
    <t>(K.7)</t>
  </si>
  <si>
    <t xml:space="preserve">    Otros</t>
  </si>
  <si>
    <t>2103.04+2103.06+2103.09+2101.09</t>
  </si>
  <si>
    <t>(K.8)</t>
  </si>
  <si>
    <t>Depósitos Restringidos</t>
  </si>
  <si>
    <t>(K.9)</t>
  </si>
  <si>
    <t>Otras Obligaciones a la Vista</t>
  </si>
  <si>
    <t>(K.10)</t>
  </si>
  <si>
    <t>A la vista</t>
  </si>
  <si>
    <t>2101.04+2101.05+2101.06+2101.07+2101.08+2101.10+2101.11+2101.15+2101.19+2101.13+2101.14+2101.16+ 2101.12+2101.17+2101.18</t>
  </si>
  <si>
    <t>(K.11)</t>
  </si>
  <si>
    <t>Rlacionadas con Inversiones</t>
  </si>
  <si>
    <t>(L)</t>
  </si>
  <si>
    <t>DEPOSITOS DELSISTEMA FINANCIERO Y ORGANISMOS INTERNACIONALES</t>
  </si>
  <si>
    <t>(L.1)</t>
  </si>
  <si>
    <t>(L.2)</t>
  </si>
  <si>
    <t>(L.3)</t>
  </si>
  <si>
    <t>(M)</t>
  </si>
  <si>
    <t>22- 2208</t>
  </si>
  <si>
    <t>(N)</t>
  </si>
  <si>
    <t>ADEUDOS Y OBLIGACIONES FINANCIERAS</t>
  </si>
  <si>
    <t>(N.1)</t>
  </si>
  <si>
    <t xml:space="preserve">    Instituciones del País</t>
  </si>
  <si>
    <t>2401+2402+2403+2406+2602+2603+2606</t>
  </si>
  <si>
    <t>(N.2)</t>
  </si>
  <si>
    <t xml:space="preserve">    Instituciones del Exterior y Organismos Internacionales</t>
  </si>
  <si>
    <t>2404+2405+2407+2604+2605+2607</t>
  </si>
  <si>
    <t>(Ñ)</t>
  </si>
  <si>
    <t>OBLIGACIONES EN CIRCULACION NO SUBORDINADAS</t>
  </si>
  <si>
    <t>(Ñ.1)</t>
  </si>
  <si>
    <t xml:space="preserve">    Bonos de Arrendamiento Financiero</t>
  </si>
  <si>
    <t>(Ñ.2)</t>
  </si>
  <si>
    <t xml:space="preserve">    Instrumentos Hipotecarios</t>
  </si>
  <si>
    <t>(Ñ.3)</t>
  </si>
  <si>
    <t xml:space="preserve">    Otros Instrumentos de Deuda</t>
  </si>
  <si>
    <t>2801+2807</t>
  </si>
  <si>
    <t>(O)</t>
  </si>
  <si>
    <t>CUENTAS POR PAGAR NETAS</t>
  </si>
  <si>
    <t>25-2508-(2507.03.01+2507.03.02)</t>
  </si>
  <si>
    <t>(P)</t>
  </si>
  <si>
    <t>INTERESES Y OTROS GASTOS DEVENGADOS POR PAGAR</t>
  </si>
  <si>
    <t>(P.1)</t>
  </si>
  <si>
    <t xml:space="preserve">    Obligaciones con el Público</t>
  </si>
  <si>
    <t>2108.01+2108.02+2108.03+2108.07</t>
  </si>
  <si>
    <t>(P.2)</t>
  </si>
  <si>
    <t xml:space="preserve">    Depósitos del Sistema Financiero y Organismos Internacionales</t>
  </si>
  <si>
    <t>(P.3)</t>
  </si>
  <si>
    <t>(P.4)</t>
  </si>
  <si>
    <t xml:space="preserve">    Adeudos y Obligaciones Financieras</t>
  </si>
  <si>
    <t>2408+2608</t>
  </si>
  <si>
    <t>(P.5)</t>
  </si>
  <si>
    <t xml:space="preserve">    Obligaciones en Circulación no Subordinadas</t>
  </si>
  <si>
    <t>2808.01+2808.07+2808.05+2808.04</t>
  </si>
  <si>
    <t>(P.6)</t>
  </si>
  <si>
    <t xml:space="preserve">    Cuentas por Pagar</t>
  </si>
  <si>
    <t>(Q)</t>
  </si>
  <si>
    <r>
      <rPr>
        <b/>
        <sz val="10"/>
        <rFont val="Arial"/>
        <family val="2"/>
      </rPr>
      <t>MN:</t>
    </r>
    <r>
      <rPr>
        <sz val="11"/>
        <color theme="1"/>
        <rFont val="Aptos Narrow"/>
        <family val="2"/>
        <scheme val="minor"/>
      </rPr>
      <t xml:space="preserve">
291-2911.01-2911.02+2116-2911.08.01+293-2931.01-2931.02+2136-2931.08.01+2911.02.07-2911.07.02+2931.02.07-2931.07.02-1912-1932+SI((1906.01+1906.02-2507.03.01-2507.03.02)&lt;0, ((1916.01+1916.02-2517.03.01-2517.03.02)+(1936.01+1936.02-2537.03.01-2537.03.02))*(-1),0)+2419+2619+2819-2911.07.06+2439+2639+2839-2931.07.06</t>
    </r>
  </si>
  <si>
    <r>
      <rPr>
        <b/>
        <sz val="10"/>
        <rFont val="Arial"/>
        <family val="2"/>
      </rPr>
      <t>ME:</t>
    </r>
    <r>
      <rPr>
        <sz val="11"/>
        <color theme="1"/>
        <rFont val="Aptos Narrow"/>
        <family val="2"/>
        <scheme val="minor"/>
      </rPr>
      <t xml:space="preserve">
292-2921.01-2921.02+2126-2921.08.01+2921.02.07-2921.07.02-1922+SI((1906.01+1906.02-2507.03.01-2507.03.02)&lt;0, (1916.01+1916.02-2517.03.01-2517.03.02)*(-1),0)+2429+2629+2829-2921.07.06</t>
    </r>
  </si>
  <si>
    <t>(R)</t>
  </si>
  <si>
    <t>PROVISIONES</t>
  </si>
  <si>
    <t>(R.1)</t>
  </si>
  <si>
    <t>Créditos Indirectos</t>
  </si>
  <si>
    <t>(R.2)</t>
  </si>
  <si>
    <t>Otras Provisiones</t>
  </si>
  <si>
    <t>2702-(2705.02-2702.05.04.02)</t>
  </si>
  <si>
    <t>(S)</t>
  </si>
  <si>
    <t xml:space="preserve">OBLIGACIONES EN CIRCULACION SUBORDINADAS </t>
  </si>
  <si>
    <t>2802+2803+2806+2808.02+2808.03+2808.06</t>
  </si>
  <si>
    <t>(T)</t>
  </si>
  <si>
    <t>(U)</t>
  </si>
  <si>
    <t>(U.1)</t>
  </si>
  <si>
    <t>Capital Social</t>
  </si>
  <si>
    <t>3101+3102+3103+3104+3401</t>
  </si>
  <si>
    <t>(U.2)</t>
  </si>
  <si>
    <t>Capital Adicional</t>
  </si>
  <si>
    <t>3201+3202+3203+3204+3402</t>
  </si>
  <si>
    <t>(U.3)</t>
  </si>
  <si>
    <t>Reservas</t>
  </si>
  <si>
    <t>3301+3302+3303</t>
  </si>
  <si>
    <t>(U.4)</t>
  </si>
  <si>
    <t>Ajustes al Patrimonio</t>
  </si>
  <si>
    <t>38-(3801.01+3801.02+3802.01)+3602+3603+3605</t>
  </si>
  <si>
    <t>(U.5)</t>
  </si>
  <si>
    <t>Resultados Acumulados</t>
  </si>
  <si>
    <t>3801.01+3801.02+3802.01</t>
  </si>
  <si>
    <t>(U.6)</t>
  </si>
  <si>
    <t>Resultados Netos del Ejercicio</t>
  </si>
  <si>
    <t>3901+3902</t>
  </si>
  <si>
    <t>(V)</t>
  </si>
  <si>
    <t>(W)</t>
  </si>
  <si>
    <t>CONTIGENTES ACREEDORAS</t>
  </si>
  <si>
    <t>(W.1)</t>
  </si>
  <si>
    <t>7201+7202+7203+7204</t>
  </si>
  <si>
    <t>(W.2)</t>
  </si>
  <si>
    <t>Lineas de Crédito no Utilizadas y Créditos no Desembolsados</t>
  </si>
  <si>
    <t>(W.3)</t>
  </si>
  <si>
    <t>Instrumentos  Financieros Derivados</t>
  </si>
  <si>
    <t>(W.4)</t>
  </si>
  <si>
    <t>Otras Cuentas Contingentes</t>
  </si>
  <si>
    <t>7208+7209</t>
  </si>
  <si>
    <t>ESTADO DE GANANCIAS Y PÉRDIDAS</t>
  </si>
  <si>
    <t>INGRESOS FINANCIEROS</t>
  </si>
  <si>
    <t>(A.1)+(A.2)+(A.3)+(A.4)+(A.5)+(A.6)+(A.7)+(A.8)+(A.9)</t>
  </si>
  <si>
    <t>Ganancias por valorización de inversiones</t>
  </si>
  <si>
    <r>
      <rPr>
        <b/>
        <sz val="10"/>
        <rFont val="Arial"/>
        <family val="2"/>
      </rPr>
      <t>SA</t>
    </r>
    <r>
      <rPr>
        <sz val="11"/>
        <color theme="1"/>
        <rFont val="Aptos Narrow"/>
        <family val="2"/>
        <scheme val="minor"/>
      </rPr>
      <t>((5109.11+5109.12+5109.13+5109.14+5109.15+5108.04.03) - (4109.11-4109.12-4109.13-4109.14-4109.15-4108.04.03))</t>
    </r>
  </si>
  <si>
    <t>(A.5)</t>
  </si>
  <si>
    <t>Ganancias por Inversiones en Subsidiarias, Asociadas y Negocios Conjuntos</t>
  </si>
  <si>
    <r>
      <rPr>
        <b/>
        <sz val="10"/>
        <rFont val="Arial"/>
        <family val="2"/>
      </rPr>
      <t>SA</t>
    </r>
    <r>
      <rPr>
        <sz val="11"/>
        <color theme="1"/>
        <rFont val="Aptos Narrow"/>
        <family val="2"/>
        <scheme val="minor"/>
      </rPr>
      <t>(5109.04-4109.04)</t>
    </r>
  </si>
  <si>
    <t>(A.6)</t>
  </si>
  <si>
    <t>Créditos directos</t>
  </si>
  <si>
    <t>5104+5107</t>
  </si>
  <si>
    <t>(A.7)</t>
  </si>
  <si>
    <t>Diferencia de cambio</t>
  </si>
  <si>
    <r>
      <rPr>
        <b/>
        <sz val="10"/>
        <rFont val="Arial"/>
        <family val="2"/>
      </rPr>
      <t>SA</t>
    </r>
    <r>
      <rPr>
        <sz val="11"/>
        <color theme="1"/>
        <rFont val="Aptos Narrow"/>
        <family val="2"/>
        <scheme val="minor"/>
      </rPr>
      <t>((5108.01+5108.04.09+5108.09-4108.01) - (4108.04.09+4108.09))</t>
    </r>
  </si>
  <si>
    <t>(A.8)</t>
  </si>
  <si>
    <t>Ganancias en Productos Financieros Derivados</t>
  </si>
  <si>
    <r>
      <rPr>
        <b/>
        <sz val="10"/>
        <rFont val="Arial"/>
        <family val="2"/>
      </rPr>
      <t>SA</t>
    </r>
    <r>
      <rPr>
        <sz val="11"/>
        <color theme="1"/>
        <rFont val="Aptos Narrow"/>
        <family val="2"/>
        <scheme val="minor"/>
      </rPr>
      <t>((5109.16+5109.17+5109.24.01.01+5109.24.01.02+5109.24.03) - (4109.16+4109.17+4109.24.01.01+4109.24.01.02+4109.24.03))</t>
    </r>
  </si>
  <si>
    <t>(A.9)</t>
  </si>
  <si>
    <t>5109.01+5109.08+5109.19+SA(5109.10-4109.10)+5109.03+SA(5109.18-4109.18)+5109.28</t>
  </si>
  <si>
    <t>GASTOS FINANCIEROS</t>
  </si>
  <si>
    <t>(B.1)+(B.2)+(B.3)+(B.4)+(B.5)+(B.6)+(B.7)+(B.8)+(B.9)+(B.10)+(B.11)+(B.12)</t>
  </si>
  <si>
    <t>(B.1)</t>
  </si>
  <si>
    <t>(B.2)</t>
  </si>
  <si>
    <t>(B.3)</t>
  </si>
  <si>
    <t>Depósitos del Sist. Financ. y Org. Internacionales</t>
  </si>
  <si>
    <t>(B.4)</t>
  </si>
  <si>
    <t>4104.01+4104.02+4104.03+4104.04+4104.05+4104.06+4104.07+4104.08+4107</t>
  </si>
  <si>
    <t>(B.5)</t>
  </si>
  <si>
    <t>4106.01+4106.04+4106.05+4106.07</t>
  </si>
  <si>
    <t>(B.6)</t>
  </si>
  <si>
    <t>4106.02+4106.03+4106.06</t>
  </si>
  <si>
    <t>(B.7)</t>
  </si>
  <si>
    <t>Pérdida por Valorización de Inversiones</t>
  </si>
  <si>
    <r>
      <rPr>
        <b/>
        <sz val="10"/>
        <rFont val="Arial"/>
        <family val="2"/>
      </rPr>
      <t>SD</t>
    </r>
    <r>
      <rPr>
        <sz val="11"/>
        <color theme="1"/>
        <rFont val="Aptos Narrow"/>
        <family val="2"/>
        <scheme val="minor"/>
      </rPr>
      <t>((5109.11+5109.12+5109.13+5109.14+5109.15+5108.04.03) - (4109.11+4109.12+4109.13+4109.14+4109.15+4108.04.03))</t>
    </r>
  </si>
  <si>
    <t>(B.8)</t>
  </si>
  <si>
    <t>Pérdida por Inversiones en Subsidiarias, Asociadas y Negocios Conjuntos</t>
  </si>
  <si>
    <r>
      <rPr>
        <b/>
        <sz val="10"/>
        <rFont val="Arial"/>
        <family val="2"/>
      </rPr>
      <t>SD</t>
    </r>
    <r>
      <rPr>
        <sz val="11"/>
        <color theme="1"/>
        <rFont val="Aptos Narrow"/>
        <family val="2"/>
        <scheme val="minor"/>
      </rPr>
      <t>(5109.04-4109.04)</t>
    </r>
  </si>
  <si>
    <t>(B.9)</t>
  </si>
  <si>
    <t xml:space="preserve">Primas al Fondo de Seguro de Depósito </t>
  </si>
  <si>
    <t>(B.10)</t>
  </si>
  <si>
    <t>Diferencia de Cambio</t>
  </si>
  <si>
    <r>
      <rPr>
        <b/>
        <sz val="10"/>
        <rFont val="Arial"/>
        <family val="2"/>
      </rPr>
      <t>SD</t>
    </r>
    <r>
      <rPr>
        <sz val="11"/>
        <color theme="1"/>
        <rFont val="Aptos Narrow"/>
        <family val="2"/>
        <scheme val="minor"/>
      </rPr>
      <t>((5108.01+5108.04.09+5108.09) - (4108.01+4108.04.09+4108.09))</t>
    </r>
  </si>
  <si>
    <t>(B.11)</t>
  </si>
  <si>
    <t>Pérdidas en Productos Financieros Derivados</t>
  </si>
  <si>
    <r>
      <rPr>
        <b/>
        <sz val="10"/>
        <rFont val="Arial"/>
        <family val="2"/>
      </rPr>
      <t>SD</t>
    </r>
    <r>
      <rPr>
        <sz val="11"/>
        <color theme="1"/>
        <rFont val="Aptos Narrow"/>
        <family val="2"/>
        <scheme val="minor"/>
      </rPr>
      <t>((5109.16+5109.17+5109.24.01.01+5109.24.01.02+5109.24.03) - (4109.16+4109.17+4109.24.01.01+4109.24.01.02+4109.24.03))</t>
    </r>
  </si>
  <si>
    <t>(B.12)</t>
  </si>
  <si>
    <r>
      <t xml:space="preserve">4109.01+4109.03+4109.08+4109.09+4109.19+4109.20+4109.21+4109.22+4109.23+ </t>
    </r>
    <r>
      <rPr>
        <b/>
        <sz val="10"/>
        <rFont val="Arial"/>
        <family val="2"/>
      </rPr>
      <t>SD</t>
    </r>
    <r>
      <rPr>
        <sz val="11"/>
        <color theme="1"/>
        <rFont val="Aptos Narrow"/>
        <family val="2"/>
        <scheme val="minor"/>
      </rPr>
      <t xml:space="preserve">(4109.10-5109.10) + </t>
    </r>
    <r>
      <rPr>
        <b/>
        <sz val="10"/>
        <rFont val="Arial"/>
        <family val="2"/>
      </rPr>
      <t>SD</t>
    </r>
    <r>
      <rPr>
        <sz val="11"/>
        <color theme="1"/>
        <rFont val="Aptos Narrow"/>
        <family val="2"/>
        <scheme val="minor"/>
      </rPr>
      <t>(4109.18-5109.18)</t>
    </r>
  </si>
  <si>
    <t>(A)-(B)</t>
  </si>
  <si>
    <t>Provisiones para Créditos Directos</t>
  </si>
  <si>
    <t>4302+4305.05.04.01-(5109.27+5404.01)</t>
  </si>
  <si>
    <t>(C)-(D)</t>
  </si>
  <si>
    <t>(F.1)+(F.2)+(F.3)+(F.4)</t>
  </si>
  <si>
    <t>Cuentas por cobrar</t>
  </si>
  <si>
    <t>Fideicomisos y comisiones de confianza</t>
  </si>
  <si>
    <t>5202.04+5202.05</t>
  </si>
  <si>
    <t>Ingresos diversos</t>
  </si>
  <si>
    <t>5202-5202.04-5202.05+5203+5204</t>
  </si>
  <si>
    <t>(G.1)+(G.2)+(G.3)+(G.4)</t>
  </si>
  <si>
    <t>(G.1)</t>
  </si>
  <si>
    <t>Cuentas por pagar</t>
  </si>
  <si>
    <t>(G.2)</t>
  </si>
  <si>
    <t>Créditos indirectos</t>
  </si>
  <si>
    <t>4201+4109.07</t>
  </si>
  <si>
    <t>(G.3)</t>
  </si>
  <si>
    <t>4202.04+4202.05</t>
  </si>
  <si>
    <t>(G.4)</t>
  </si>
  <si>
    <t>Gastos diversos</t>
  </si>
  <si>
    <t>4202-4202.04-4202.05</t>
  </si>
  <si>
    <t>UTILIDAD (PÉRDIDA) POR VENTA DE CARTERA CREDITICIA</t>
  </si>
  <si>
    <t>5109.26-4109.26</t>
  </si>
  <si>
    <t>(E)+(F)-(G)+(I)</t>
  </si>
  <si>
    <t>GASTOS DE  ADMINISTRACIÓN</t>
  </si>
  <si>
    <t>(K.1)+(K.2)+(K.3)+(K.4)+(K.5)</t>
  </si>
  <si>
    <t>Personal</t>
  </si>
  <si>
    <t>Directorio</t>
  </si>
  <si>
    <t>Servicios Recibidos de Terceros</t>
  </si>
  <si>
    <t>Impuestos y Contribuciones</t>
  </si>
  <si>
    <t>(J)-(K)</t>
  </si>
  <si>
    <t>PROVISIONES, DEPRECIACION Y AMORTIZACION</t>
  </si>
  <si>
    <t>(M.1)+(M.2)+(M.3)+(M.4)+(M.5)+(M.6)+(M.7)</t>
  </si>
  <si>
    <t>(M.1)</t>
  </si>
  <si>
    <t>Provisiones para Créditos Indirectos</t>
  </si>
  <si>
    <t>4305.01+4305.02+4305.05.04.02+4305.06-5404.02</t>
  </si>
  <si>
    <t>(M.2)</t>
  </si>
  <si>
    <t>Provisiones por Pérdida por Deterioro de Inversiones</t>
  </si>
  <si>
    <t>4301-5301+4305.05.03+4305.05.07</t>
  </si>
  <si>
    <t>(M.3)</t>
  </si>
  <si>
    <t>Provisiones para Incobrabilidad de Cuentas por Cobrar</t>
  </si>
  <si>
    <t>4303+4305.05.05-5405</t>
  </si>
  <si>
    <t>(M.4)</t>
  </si>
  <si>
    <t>Provisiones para Bienes Realizados, Recidos en Pago y Adjudicados</t>
  </si>
  <si>
    <t>4304+4305.05.06-5406</t>
  </si>
  <si>
    <t>(M.5)</t>
  </si>
  <si>
    <t>4305.03+4305.04+4305.05.01+4305.09</t>
  </si>
  <si>
    <t>(M.6)</t>
  </si>
  <si>
    <t>Depreciación</t>
  </si>
  <si>
    <t>4401+4404-5302</t>
  </si>
  <si>
    <t>(M.7)</t>
  </si>
  <si>
    <t>Amortización</t>
  </si>
  <si>
    <t>4403+4405-5303</t>
  </si>
  <si>
    <t xml:space="preserve">OTROS INGRESOS Y GASTOS </t>
  </si>
  <si>
    <t>(56-46)+(5109.25-4109.25)+(57-49)</t>
  </si>
  <si>
    <t>RESULTADOS DEL EJERCICIO ANTES DE  IMPUESTO A LA RENTA</t>
  </si>
  <si>
    <t>(L)-(M)+(N)</t>
  </si>
  <si>
    <t>(O)-(P)</t>
  </si>
  <si>
    <t>Notas:</t>
  </si>
  <si>
    <t>N(*): considerar solo si * es negativo.</t>
  </si>
  <si>
    <t>P(*): considerar solo si * es positivo.</t>
  </si>
  <si>
    <t>SA(*): Saldo acreedor del resultado de *.</t>
  </si>
  <si>
    <t>SD(*): Saldo deudor del resultado de *.</t>
  </si>
  <si>
    <t>Nota sobre la agregación de los E.E.F.F.</t>
  </si>
  <si>
    <t>Agregación_EEFF</t>
  </si>
  <si>
    <t xml:space="preserve">Balance General  </t>
  </si>
  <si>
    <t xml:space="preserve">Estado de Ganancias y Pérdidas  </t>
  </si>
  <si>
    <t xml:space="preserve">Indicadores Financieros  </t>
  </si>
  <si>
    <t xml:space="preserve">Créditos Directos por Sector Económico  </t>
  </si>
  <si>
    <t xml:space="preserve">Créditos Directos y Depósitos por Zona Geográfica  </t>
  </si>
  <si>
    <t xml:space="preserve">Depósitos según Escala de Montos  </t>
  </si>
  <si>
    <t xml:space="preserve">Número de Personal  </t>
  </si>
  <si>
    <t xml:space="preserve">Requerimiento de Patrimonio Efectivo y Ratio de Capital Global  </t>
  </si>
  <si>
    <t xml:space="preserve">Activos y Contingentes Ponderados por Riesgo de Crédito  </t>
  </si>
  <si>
    <t xml:space="preserve">Créditos Directos según Situación  </t>
  </si>
  <si>
    <t xml:space="preserve">Créditos Directos según Tipo de Crédito y Situación  </t>
  </si>
  <si>
    <t xml:space="preserve">Estructura de Créditos Directos e Indirectos según Categoría de Riesgo del Deudor  </t>
  </si>
  <si>
    <t xml:space="preserve">Estructura de Créditos Directos e Indirectos por Tipo de Crédito y Categoría de Riesgo del Deudor </t>
  </si>
  <si>
    <t>Créditos Directos por Tipo, Modalidad y Moneda</t>
  </si>
  <si>
    <t xml:space="preserve">Morosidad por tipo de crédito y modalidad  </t>
  </si>
  <si>
    <t xml:space="preserve">Ratios de Morosidad según días de incumplimiento  </t>
  </si>
  <si>
    <t xml:space="preserve">Créditos por Tipo de Garantía   </t>
  </si>
  <si>
    <t xml:space="preserve">Créditos a Actividades Empresariales por Sector Económico  </t>
  </si>
  <si>
    <t xml:space="preserve">Flujo de Créditos Castigados por Tipo de Crédito  </t>
  </si>
  <si>
    <t xml:space="preserve">Ratios de Liquidez  </t>
  </si>
  <si>
    <t>Movimiento de los Depósitos  (Moneda Nacional)</t>
  </si>
  <si>
    <t>Movimiento de los Depósitos  (Moneda Extranjera)</t>
  </si>
  <si>
    <t>Depósitos del Público por Tipo de Depósito y Plazo (Moneda Nacional)</t>
  </si>
  <si>
    <t>Depósitos del Público por Tipo de Depósito y Plazo (Moneda Extranjera)</t>
  </si>
  <si>
    <t xml:space="preserve">Requerimiento de Patrimonio Efectivo por Riesgo de Mercado  </t>
  </si>
  <si>
    <t xml:space="preserve">Posición Global en Moneda Extranjera  </t>
  </si>
  <si>
    <t xml:space="preserve">Requerimiento de Patrimonio Efectivo por Riesgo Operacional  </t>
  </si>
  <si>
    <t xml:space="preserve">Estructura del Activo  </t>
  </si>
  <si>
    <t xml:space="preserve">Estructura de los Créditos Directos por Modalidad  </t>
  </si>
  <si>
    <t xml:space="preserve">Estructura de los Créditos Directos por Tipo y Modalidad  </t>
  </si>
  <si>
    <t xml:space="preserve">Estructura de los Créditos Indirectos  </t>
  </si>
  <si>
    <t xml:space="preserve">Estructura del Pasivo  </t>
  </si>
  <si>
    <t xml:space="preserve">Estructura de los Depósitos por Tipo  </t>
  </si>
  <si>
    <t xml:space="preserve">Estructura de los Adeudos y Obligaciones Financieras  </t>
  </si>
  <si>
    <t>Estructura del Patrimonio Efectivo</t>
  </si>
  <si>
    <t xml:space="preserve">Estructura de los Ingresos Financieros  </t>
  </si>
  <si>
    <t xml:space="preserve">Estructura de los Gastos Financieros  </t>
  </si>
  <si>
    <t xml:space="preserve">Estructura de los Gastos de Administración  </t>
  </si>
  <si>
    <t xml:space="preserve">Estructura de Fideicomisos y Comisiones de Confianza  </t>
  </si>
  <si>
    <t xml:space="preserve">Ranking de Créditos, Depósitos y Patrimonio  </t>
  </si>
  <si>
    <t xml:space="preserve">Ranking de Créditos Directos por Tipo  </t>
  </si>
  <si>
    <t xml:space="preserve">Ranking de Créditos Directos por Modalidad de Operación  </t>
  </si>
  <si>
    <t xml:space="preserve">Ranking de Depósitos por Tipo  </t>
  </si>
  <si>
    <t>Distribución de Oficinas por Zona Geográfica</t>
  </si>
  <si>
    <t xml:space="preserve">Créditos Directos y Depósitos por Oficinas  </t>
  </si>
  <si>
    <t xml:space="preserve">Estructura de los Créditos Directos por Departamento  </t>
  </si>
  <si>
    <t xml:space="preserve">Estructura de los Depósitos por Departamento  </t>
  </si>
  <si>
    <t xml:space="preserve">Depósitos por Tipo y Persona  </t>
  </si>
  <si>
    <t xml:space="preserve">Número de Depositantes por Tipo de Depósito  </t>
  </si>
  <si>
    <t>Número de Tarjetas de Débito</t>
  </si>
  <si>
    <t xml:space="preserve">Número de Deudores según Tipo de Crédito  </t>
  </si>
  <si>
    <t xml:space="preserve">Número de Tarjetas de Crédito por Tipo  </t>
  </si>
  <si>
    <t xml:space="preserve">Nuevos Créditos Hipotecarios para Vivienda  </t>
  </si>
  <si>
    <t xml:space="preserve">Nuevos Créditos a Principales Sectores Económicos  </t>
  </si>
  <si>
    <t>Ganancias en Riesgo y Valor Patrimonial en Riesgo</t>
  </si>
  <si>
    <t>Boletín Informativo Mensual de las Empresas Financieras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</si>
</sst>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3">
    <numFmt numFmtId="43" formatCode="_(* #,##0.00_);_(* \(#,##0.00\);_(* &quot;-&quot;??_);_(@_)"/>
    <numFmt numFmtId="164" formatCode="\A\l\ dd\ &quot;de&quot;\ mmmm\ &quot; de&quot;\ yyyy"/>
    <numFmt numFmtId="165" formatCode="* #\ ###\ ###___ ;\ * #\ ###\ ###\_\ __\ ;* &quot;-&quot;?,_ ;_(@_)"/>
    <numFmt numFmtId="166" formatCode="_([$€-2]\ * #,##0.00_);_([$€-2]\ * \(#,##0.00\);_([$€-2]\ * &quot;-&quot;??_)"/>
    <numFmt numFmtId="167" formatCode="\A\l\ dd\ &quot;de&quot;\ mmmm\ &quot;de&quot;\ yyyy"/>
    <numFmt numFmtId="168" formatCode="_(* #,##0_________);_(* \(#,##0\);_(* &quot;-&quot;????_);_(@_)"/>
    <numFmt numFmtId="169" formatCode="&quot;Tipo de Cambio Contable:&quot;\ #.###"/>
    <numFmt numFmtId="170" formatCode="_ * #,##0.00_ ;_ * \-#,##0.00_ ;_ * &quot;-&quot;??_ ;_ @_ "/>
    <numFmt numFmtId="171" formatCode="_ * #,##0_ ;_ * \-#,##0_ ;_ * &quot;-&quot;_ ;_ @_ "/>
    <numFmt numFmtId="172" formatCode="_-* #,##0\ _P_t_a_-;\-* #,##0\ _P_t_a_-;_-* &quot;-&quot;\ _P_t_a_-;_-@_-"/>
    <numFmt numFmtId="173" formatCode="_-* #,##0.00\ _P_t_a_-;\-* #,##0.00\ _P_t_a_-;_-* &quot;-&quot;\ _P_t_a_-;_-@_-"/>
    <numFmt numFmtId="174" formatCode="_(* #,##0_);_(* \(#,##0\);_(* &quot;-&quot;??_);_(@_)"/>
    <numFmt numFmtId="175" formatCode="_(* #,##0.00000_);_(* \(#,##0.00000\);_(* &quot;-&quot;??_);_(@_)"/>
    <numFmt numFmtId="176" formatCode="\D\e\s\e\m\b\o\l\s\a\d\o\s\ \e\n\ \e\l\ \m\e\s\ &quot;de&quot;\ mmmm\ &quot;de&quot;\ yyyy"/>
    <numFmt numFmtId="177" formatCode="\(\A\l\ dd\ &quot;de&quot;\ mmmm\ &quot;de&quot;\ yyyy\)"/>
    <numFmt numFmtId="178" formatCode="_ * #,##0_________________ ;_ * \-#,##0_______________ ;_ * &quot;-&quot;????????_ ;_ @_ "/>
    <numFmt numFmtId="179" formatCode="_ * #,##0_____________________ ;_ * \-#,##0_______________ ;_ * &quot;-&quot;????????_ ;_ @_ "/>
    <numFmt numFmtId="180" formatCode="_ * #,##0_______________ ;_ * \-#,##0_______________ ;_ * &quot;-&quot;????????_ ;_ @_ "/>
    <numFmt numFmtId="181" formatCode="_ * #,##0____________\ ;_ * \-#,##0____________\ ;_ * &quot;-&quot;??????_ ;_ @_ "/>
    <numFmt numFmtId="182" formatCode="_ * #,##0_________________________ ;_ * \-#,##0_________________________ ;_ * &quot;-&quot;?????????????_ ;_ @_ "/>
    <numFmt numFmtId="183" formatCode="_(* #,##0_________________________);_(* \(#,##0\);_(* &quot;-&quot;????????????_);_(@_)"/>
    <numFmt numFmtId="184" formatCode="_(* #,###,##0_________)\ ;_(* \(#,###,##0\)\ __\ _____ ;* &quot;-&quot;??????;_(@_)"/>
    <numFmt numFmtId="185" formatCode="&quot;Al &quot;dd&quot; de &quot;mmmm&quot; de &quot;yyyy"/>
    <numFmt numFmtId="186" formatCode="_(* #\ ###\ ##0_);_(* \(#\ ###\ ##0\)__;* &quot;-&quot;??;_(@_)"/>
    <numFmt numFmtId="187" formatCode="_(* #,###,##0_________)\ ;_(* \(#,###,##0\)\ ;* &quot;-&quot;??????;_(@_)"/>
    <numFmt numFmtId="188" formatCode="_(* #,###,##0.000000_________)\ ;_(* \(#,###,##0.000000\)\ ;* &quot;-&quot;??????;_(@_)"/>
    <numFmt numFmtId="189" formatCode="_(* #,###,##0.00_________)\ ;_(* \(#,###,##0.00\)\ __\ _____ ;* &quot;-&quot;??????;_(@_)"/>
    <numFmt numFmtId="190" formatCode="_(* #,##0.00_____________);_(* \(#,##0.00\)_____________ ;_(* &quot;-&quot;???????_);_(@_)"/>
    <numFmt numFmtId="191" formatCode="_(* #\ #,###,##0.00___________________);_(* \(#\ ###\ ###\);_(* &quot;-&quot;?????????_);_(@_)"/>
    <numFmt numFmtId="192" formatCode="_(* #,##0_____________);_(* \(#,##0\)_____________ ;_(* &quot;-&quot;???????,_);_(@_)"/>
    <numFmt numFmtId="193" formatCode="_(* #,##0_____________);_(* \(#,##0\)_____________ ;_(* &quot;-&quot;???????_);_(@_)"/>
    <numFmt numFmtId="194" formatCode="_-* #,##0.00\ _______-;_-\(#,##0.00\)\ _______-;_-* &quot;-&quot;\ ??????_-;_-@_-"/>
    <numFmt numFmtId="195" formatCode="_-* #,##0.00\ _______________-;_-\(#,##0.00\)\ _______________-;_-* &quot;-&quot;\ ????????_-;_-@_-"/>
    <numFmt numFmtId="196" formatCode="_(* #,###,##0_____________)\ ;_(* \(#,###,##0\)\ ;* &quot;-&quot;????????;_(@_)"/>
    <numFmt numFmtId="197" formatCode="_-* #,##0.00\ _______________-;_-\(#,##0.00\)\ _______________-;_-* &quot;-&quot;\ ???????_-;_-@_-"/>
    <numFmt numFmtId="198" formatCode="_(* #,###,##0_____________)\ ;_(* \(#,###,##0\)\ ;* &quot;-&quot;??????;_(@_)"/>
    <numFmt numFmtId="199" formatCode="_-* #,##0.00\ _________-;_-\(#,##0.00\)\ _________-;_-* &quot;-&quot;\ ????_-;_-@_-"/>
    <numFmt numFmtId="200" formatCode="_(* #,###,##0_______________)\ ;_(* \(#,###,##0\)\ ;* &quot;-&quot;??????;_(@_)"/>
    <numFmt numFmtId="201" formatCode="_-* #,##0.00\ ___________________-;_-\(#,##0.00\)\ ___________________-;_-* &quot;-&quot;\ ????????????_-;_-@_-"/>
    <numFmt numFmtId="202" formatCode="_(* #,###,##0_________________)\ ;_(* \(#,###,##0\)\ ;* &quot;-&quot;????????;_(@_)"/>
    <numFmt numFmtId="203" formatCode="&quot;Al&quot;\ dd\ &quot;de&quot;\ mmmm\ &quot;de&quot;\ yyyy"/>
    <numFmt numFmtId="204" formatCode="0.00000"/>
    <numFmt numFmtId="205" formatCode="_(* #\ #,###,##0.00___________________________);_(* \(#\ ###\ ###\);_(* &quot;-&quot;?????????????_);_(@_)"/>
    <numFmt numFmtId="206" formatCode="_(* #,\ ###,###_______________________);_(* \(#\ ###\ ###\);_(* &quot;-&quot;??????_);_(@_)"/>
    <numFmt numFmtId="207" formatCode="_(* #,##0.00_________________);_(* \(#,##0.00\);_(* &quot;-&quot;????????_);_(@_)"/>
    <numFmt numFmtId="208" formatCode="_-* #,##0.00\ _P_t_a_-;\-* #,##0.00\ _P_t_a_-;_-* &quot;-&quot;??\ _P_t_a_-;_-@_-"/>
    <numFmt numFmtId="209" formatCode="_(* #,\ ###,###_______________);_(* \(#\ ###\ ###\);_(* &quot;-&quot;??_);_(@_)"/>
    <numFmt numFmtId="210" formatCode="_(* #,##0_________________);_(* \(#,##0\);_(* &quot;-&quot;????????_);_(@_)"/>
    <numFmt numFmtId="211" formatCode="_(* ##,#00_____________________);_(* \(#,##0.00\);_(* &quot;-&quot;??????????_);_(@_)"/>
    <numFmt numFmtId="212" formatCode="&quot;Publicado el&quot;\ dd/mm/yyyy"/>
    <numFmt numFmtId="213" formatCode="* #\ ###\ ###____________;\ * #\ ###\ ###\____________ ;* &quot;-&quot;?????;_(@_)"/>
    <numFmt numFmtId="214" formatCode="0.00_);\(0.00\)"/>
    <numFmt numFmtId="215" formatCode="* #\ ###\ ###__________________;\ * #\ ###\ ###\________________________ ;* &quot;-&quot;???????????;_(@_)"/>
    <numFmt numFmtId="216" formatCode="_(* #\ ###\ ###_);_(* \(#\ ###\ ###\);_(* &quot;-&quot;??_);_(@_)"/>
    <numFmt numFmtId="217" formatCode="_(* ###,##0_______);_(* \(###,##0\)\ ;* &quot;-&quot;?????;_(@_)"/>
    <numFmt numFmtId="218" formatCode="_(* #\ ###\ ##0___________);_(* \(#\ ###\ ##0\)\ ;* &quot;-&quot;??????;_(@_)"/>
    <numFmt numFmtId="219" formatCode="_(* #,##0_);_(* \(#,##0\);_(* &quot;-&quot;?_);_(@_)"/>
    <numFmt numFmtId="220" formatCode="_(* #,###,##0_________________)\ ;_(* \(#,###,##0\)\ ;* &quot;-&quot;??????????;_(@_)"/>
    <numFmt numFmtId="221" formatCode="d\-m\-yy;@"/>
    <numFmt numFmtId="222" formatCode="#,##0_ ;[Red]\-#,##0\ "/>
    <numFmt numFmtId="223" formatCode="0.000000000000"/>
    <numFmt numFmtId="224" formatCode="0.00000000000000000"/>
    <numFmt numFmtId="225" formatCode="_(* #\ ##0.00_);_(* \(#\ ##0.00\);_(* &quot;-&quot;??_);_(@_)"/>
    <numFmt numFmtId="226" formatCode="_(* #,##0.000_);_(* \(#,##0.000\);_(* &quot;-&quot;??_);_(@_)"/>
    <numFmt numFmtId="227" formatCode="[$-C0A]d\ &quot;de&quot;\ mmmm\ &quot;de&quot;\ yyyy;@"/>
    <numFmt numFmtId="228" formatCode="_(* #,##0.00_);_(* \(#,##0.00\);_(* &quot;-&quot;?_);_(@_)"/>
    <numFmt numFmtId="229" formatCode="_(* #,###,##0_____________________)\ ;_(* \(#,###,##0\)\ ;* &quot;-&quot;????????????;_(@_)"/>
    <numFmt numFmtId="230" formatCode="_-* #,##0.0\ _-;_-\(#,##0.0\)\ _-;_-* &quot;-&quot;\ _-;_-@_-"/>
    <numFmt numFmtId="231" formatCode="&quot;Promedio de Saldos Diarios a &quot;mmmm&quot; de &quot;yyyy"/>
    <numFmt numFmtId="232" formatCode="&quot;Publicado el&quot;\ dd\-mm\-yyyy"/>
    <numFmt numFmtId="233" formatCode="_(* #,##0___________);_(* \(#,##0\)__________;_(* &quot;-&quot;??????_);_(@_)"/>
    <numFmt numFmtId="234" formatCode="_-* #,##0___________________-;\-* #,##0___________________-;_ &quot;-&quot;_??????????;_-@_-"/>
    <numFmt numFmtId="235" formatCode="_-* #,##0_-;\-* #,##0_-;_-* &quot;-&quot;??_-;_-@_-"/>
  </numFmts>
  <fonts count="162">
    <font>
      <sz val="11"/>
      <color theme="1"/>
      <name val="Aptos Narrow"/>
      <family val="2"/>
      <scheme val="minor"/>
    </font>
    <font>
      <sz val="11"/>
      <color theme="1"/>
      <name val="Aptos Narrow"/>
      <family val="2"/>
      <scheme val="minor"/>
    </font>
    <font>
      <sz val="11"/>
      <color theme="0"/>
      <name val="Aptos Narrow"/>
      <family val="2"/>
      <scheme val="minor"/>
    </font>
    <font>
      <sz val="10"/>
      <name val="Arial"/>
      <family val="2"/>
    </font>
    <font>
      <b/>
      <sz val="14.5"/>
      <name val="Times New Roman"/>
      <family val="1"/>
    </font>
    <font>
      <b/>
      <sz val="13"/>
      <name val="Times New Roman"/>
      <family val="1"/>
    </font>
    <font>
      <sz val="22"/>
      <name val="Times New Roman"/>
      <family val="1"/>
    </font>
    <font>
      <sz val="18"/>
      <name val="Times New Roman"/>
      <family val="1"/>
    </font>
    <font>
      <b/>
      <sz val="14"/>
      <name val="Times New Roman"/>
      <family val="1"/>
    </font>
    <font>
      <sz val="12"/>
      <name val="Times New Roman"/>
      <family val="1"/>
    </font>
    <font>
      <b/>
      <sz val="10"/>
      <name val="Arial"/>
      <family val="2"/>
    </font>
    <font>
      <b/>
      <sz val="10"/>
      <name val="Arial Narrow"/>
      <family val="2"/>
    </font>
    <font>
      <sz val="10"/>
      <name val="Arial Narrow"/>
      <family val="2"/>
    </font>
    <font>
      <b/>
      <sz val="11"/>
      <name val="Arial Narrow"/>
      <family val="2"/>
    </font>
    <font>
      <sz val="8"/>
      <name val="Arial Narrow"/>
      <family val="2"/>
    </font>
    <font>
      <b/>
      <sz val="8"/>
      <name val="Arial Narrow"/>
      <family val="2"/>
    </font>
    <font>
      <sz val="8"/>
      <name val="Arial"/>
      <family val="2"/>
    </font>
    <font>
      <i/>
      <sz val="8"/>
      <name val="Arial Narrow"/>
      <family val="2"/>
    </font>
    <font>
      <sz val="6"/>
      <name val="Arial"/>
      <family val="2"/>
    </font>
    <font>
      <b/>
      <sz val="8"/>
      <name val="Arial"/>
      <family val="2"/>
    </font>
    <font>
      <b/>
      <sz val="10"/>
      <name val="Times New Roman"/>
      <family val="1"/>
    </font>
    <font>
      <b/>
      <sz val="22"/>
      <name val="Times New Roman"/>
      <family val="1"/>
    </font>
    <font>
      <sz val="14"/>
      <name val="Arial"/>
      <family val="2"/>
    </font>
    <font>
      <sz val="11"/>
      <name val="Times New Roman"/>
      <family val="1"/>
    </font>
    <font>
      <b/>
      <sz val="9"/>
      <name val="Arial"/>
      <family val="2"/>
    </font>
    <font>
      <sz val="10"/>
      <name val="Segoe UI"/>
      <family val="2"/>
    </font>
    <font>
      <b/>
      <sz val="9"/>
      <color rgb="FF0070C0"/>
      <name val="Arial"/>
      <family val="2"/>
    </font>
    <font>
      <b/>
      <vertAlign val="superscript"/>
      <sz val="10"/>
      <name val="Arial Narrow"/>
      <family val="2"/>
    </font>
    <font>
      <sz val="8.6"/>
      <name val="Arial"/>
      <family val="2"/>
    </font>
    <font>
      <b/>
      <sz val="10.5"/>
      <name val="Times New Roman"/>
      <family val="1"/>
    </font>
    <font>
      <b/>
      <sz val="8.6"/>
      <name val="Arial"/>
      <family val="2"/>
    </font>
    <font>
      <sz val="11"/>
      <color theme="1"/>
      <name val="Calibri"/>
      <family val="2"/>
    </font>
    <font>
      <b/>
      <vertAlign val="superscript"/>
      <sz val="8"/>
      <name val="Arial Narrow"/>
      <family val="2"/>
    </font>
    <font>
      <b/>
      <sz val="7"/>
      <name val="Arial"/>
      <family val="2"/>
    </font>
    <font>
      <sz val="7"/>
      <name val="Arial"/>
      <family val="2"/>
    </font>
    <font>
      <sz val="22"/>
      <name val="Arial"/>
      <family val="2"/>
    </font>
    <font>
      <sz val="13"/>
      <name val="Times New Roman"/>
      <family val="1"/>
    </font>
    <font>
      <b/>
      <sz val="15"/>
      <name val="Arial Narrow"/>
      <family val="2"/>
    </font>
    <font>
      <sz val="10"/>
      <name val="Times New Roman"/>
      <family val="1"/>
    </font>
    <font>
      <b/>
      <sz val="10"/>
      <color indexed="12"/>
      <name val="Arial"/>
      <family val="2"/>
    </font>
    <font>
      <i/>
      <sz val="7"/>
      <name val="Arial"/>
      <family val="2"/>
    </font>
    <font>
      <sz val="14"/>
      <name val="Times New Roman"/>
      <family val="1"/>
    </font>
    <font>
      <i/>
      <sz val="7"/>
      <name val="Arial Narrow"/>
      <family val="2"/>
    </font>
    <font>
      <b/>
      <sz val="10"/>
      <color indexed="12"/>
      <name val="Times New Roman"/>
      <family val="1"/>
    </font>
    <font>
      <sz val="11"/>
      <name val="Arial Narrow"/>
      <family val="2"/>
    </font>
    <font>
      <sz val="8"/>
      <color theme="1"/>
      <name val="Arial Narrow"/>
      <family val="2"/>
    </font>
    <font>
      <b/>
      <sz val="9"/>
      <color rgb="FF0033CC"/>
      <name val="Arial Narrow"/>
      <family val="2"/>
    </font>
    <font>
      <b/>
      <sz val="8"/>
      <color theme="1"/>
      <name val="Arial Narrow"/>
      <family val="2"/>
    </font>
    <font>
      <b/>
      <sz val="10.5"/>
      <name val="Arial Narrow"/>
      <family val="2"/>
    </font>
    <font>
      <sz val="8.6"/>
      <name val="Arial Narrow"/>
      <family val="2"/>
    </font>
    <font>
      <b/>
      <sz val="8.6"/>
      <name val="Arial Narrow"/>
      <family val="2"/>
    </font>
    <font>
      <b/>
      <sz val="15"/>
      <name val="Times New Roman"/>
      <family val="1"/>
    </font>
    <font>
      <sz val="21.25"/>
      <name val="Times New Roman"/>
      <family val="1"/>
    </font>
    <font>
      <b/>
      <sz val="14"/>
      <name val="Arial"/>
      <family val="2"/>
    </font>
    <font>
      <sz val="13"/>
      <name val="Arial"/>
      <family val="2"/>
    </font>
    <font>
      <sz val="8"/>
      <color indexed="9"/>
      <name val="Arial Narrow"/>
      <family val="2"/>
    </font>
    <font>
      <sz val="8.5"/>
      <name val="Arial Narrow"/>
      <family val="2"/>
    </font>
    <font>
      <sz val="24"/>
      <name val="Times New Roman"/>
      <family val="1"/>
    </font>
    <font>
      <sz val="15.5"/>
      <name val="Times New Roman"/>
      <family val="1"/>
    </font>
    <font>
      <sz val="14.5"/>
      <name val="Times New Roman"/>
      <family val="1"/>
    </font>
    <font>
      <sz val="9"/>
      <name val="Arial Narrow"/>
      <family val="2"/>
    </font>
    <font>
      <sz val="10.5"/>
      <name val="Arial Narrow"/>
      <family val="2"/>
    </font>
    <font>
      <b/>
      <sz val="9"/>
      <name val="Arial Narrow"/>
      <family val="2"/>
    </font>
    <font>
      <b/>
      <sz val="9"/>
      <color indexed="9"/>
      <name val="Arial Narrow"/>
      <family val="2"/>
    </font>
    <font>
      <b/>
      <sz val="8"/>
      <color indexed="9"/>
      <name val="Arial Narrow"/>
      <family val="2"/>
    </font>
    <font>
      <sz val="8.5"/>
      <name val="Arial"/>
      <family val="2"/>
    </font>
    <font>
      <b/>
      <sz val="13.8"/>
      <name val="Times New Roman"/>
      <family val="1"/>
    </font>
    <font>
      <sz val="9.6"/>
      <name val="Arial Narrow"/>
      <family val="2"/>
    </font>
    <font>
      <b/>
      <sz val="8.5"/>
      <name val="Arial Narrow"/>
      <family val="2"/>
    </font>
    <font>
      <sz val="9.5"/>
      <name val="Arial Narrow"/>
      <family val="2"/>
    </font>
    <font>
      <sz val="8"/>
      <color indexed="10"/>
      <name val="Arial Narrow"/>
      <family val="2"/>
    </font>
    <font>
      <sz val="7.5"/>
      <name val="Arial"/>
      <family val="2"/>
    </font>
    <font>
      <i/>
      <sz val="8"/>
      <color theme="1"/>
      <name val="Arial Narrow"/>
      <family val="2"/>
    </font>
    <font>
      <vertAlign val="superscript"/>
      <sz val="22"/>
      <name val="Times New Roman"/>
      <family val="1"/>
    </font>
    <font>
      <sz val="10"/>
      <color indexed="9"/>
      <name val="Arial Narrow"/>
      <family val="2"/>
    </font>
    <font>
      <b/>
      <sz val="16"/>
      <name val="Times New Roman"/>
      <family val="1"/>
    </font>
    <font>
      <b/>
      <sz val="12"/>
      <name val="Arial Narrow"/>
      <family val="2"/>
    </font>
    <font>
      <b/>
      <u/>
      <sz val="8"/>
      <name val="Arial Narrow"/>
      <family val="2"/>
    </font>
    <font>
      <b/>
      <vertAlign val="superscript"/>
      <sz val="9"/>
      <name val="Arial Narrow"/>
      <family val="2"/>
    </font>
    <font>
      <b/>
      <sz val="7"/>
      <name val="Arial Narrow"/>
      <family val="2"/>
    </font>
    <font>
      <sz val="10"/>
      <color indexed="9"/>
      <name val="Arial"/>
      <family val="2"/>
    </font>
    <font>
      <b/>
      <sz val="14.5"/>
      <name val="Arial"/>
      <family val="2"/>
    </font>
    <font>
      <sz val="14.5"/>
      <name val="Arial"/>
      <family val="2"/>
    </font>
    <font>
      <i/>
      <sz val="10"/>
      <name val="Arial"/>
      <family val="2"/>
    </font>
    <font>
      <b/>
      <sz val="10"/>
      <color rgb="FF0000FF"/>
      <name val="Arial Narrow"/>
      <family val="2"/>
    </font>
    <font>
      <vertAlign val="superscript"/>
      <sz val="10"/>
      <name val="Arial Narrow"/>
      <family val="2"/>
    </font>
    <font>
      <sz val="9"/>
      <name val="Arial"/>
      <family val="2"/>
    </font>
    <font>
      <sz val="10"/>
      <color indexed="14"/>
      <name val="Arial Narrow"/>
      <family val="2"/>
    </font>
    <font>
      <sz val="7"/>
      <name val="Arial Narrow"/>
      <family val="2"/>
    </font>
    <font>
      <sz val="10"/>
      <color indexed="10"/>
      <name val="Arial"/>
      <family val="2"/>
    </font>
    <font>
      <sz val="9"/>
      <color indexed="10"/>
      <name val="Arial Narrow"/>
      <family val="2"/>
    </font>
    <font>
      <b/>
      <sz val="10"/>
      <color indexed="10"/>
      <name val="Arial"/>
      <family val="2"/>
    </font>
    <font>
      <i/>
      <sz val="10"/>
      <name val="Arial Narrow"/>
      <family val="2"/>
    </font>
    <font>
      <b/>
      <sz val="14.55"/>
      <name val="Times New Roman"/>
      <family val="1"/>
    </font>
    <font>
      <sz val="14.55"/>
      <name val="Times New Roman"/>
      <family val="1"/>
    </font>
    <font>
      <b/>
      <sz val="10.55"/>
      <name val="Arial Narrow"/>
      <family val="2"/>
    </font>
    <font>
      <sz val="8.25"/>
      <name val="Arial Narrow"/>
      <family val="2"/>
    </font>
    <font>
      <b/>
      <sz val="8.25"/>
      <name val="Arial Narrow"/>
      <family val="2"/>
    </font>
    <font>
      <b/>
      <sz val="10"/>
      <color rgb="FF0066FF"/>
      <name val="Arial"/>
      <family val="2"/>
    </font>
    <font>
      <b/>
      <sz val="10"/>
      <color indexed="8"/>
      <name val="Arial Narrow"/>
      <family val="2"/>
    </font>
    <font>
      <sz val="12"/>
      <name val="Arial MT"/>
    </font>
    <font>
      <sz val="10"/>
      <color indexed="8"/>
      <name val="Arial Narrow"/>
      <family val="2"/>
    </font>
    <font>
      <sz val="8"/>
      <color indexed="8"/>
      <name val="Arial Narrow"/>
      <family val="2"/>
    </font>
    <font>
      <b/>
      <sz val="8"/>
      <color indexed="8"/>
      <name val="Arial Narrow"/>
      <family val="2"/>
    </font>
    <font>
      <b/>
      <sz val="11"/>
      <name val="Arial"/>
      <family val="2"/>
    </font>
    <font>
      <b/>
      <sz val="12"/>
      <name val="Arial"/>
      <family val="2"/>
    </font>
    <font>
      <sz val="8"/>
      <color indexed="8"/>
      <name val="Arial"/>
      <family val="2"/>
    </font>
    <font>
      <i/>
      <sz val="8"/>
      <color indexed="8"/>
      <name val="Arial Narrow"/>
      <family val="2"/>
    </font>
    <font>
      <b/>
      <sz val="12.35"/>
      <name val="Times New Roman"/>
      <family val="1"/>
    </font>
    <font>
      <sz val="12.35"/>
      <name val="Times New Roman"/>
      <family val="1"/>
    </font>
    <font>
      <sz val="18.899999999999999"/>
      <name val="Times New Roman"/>
      <family val="1"/>
    </font>
    <font>
      <b/>
      <sz val="8"/>
      <color indexed="8"/>
      <name val="Arial"/>
      <family val="2"/>
    </font>
    <font>
      <sz val="8"/>
      <color indexed="9"/>
      <name val="Arial"/>
      <family val="2"/>
    </font>
    <font>
      <b/>
      <sz val="7.5"/>
      <name val="Arial"/>
      <family val="2"/>
    </font>
    <font>
      <sz val="20"/>
      <name val="Times New Roman"/>
      <family val="1"/>
    </font>
    <font>
      <sz val="11"/>
      <color indexed="9"/>
      <name val="Arial Narrow"/>
      <family val="2"/>
    </font>
    <font>
      <b/>
      <sz val="8"/>
      <color indexed="9"/>
      <name val="Arial"/>
      <family val="2"/>
    </font>
    <font>
      <b/>
      <sz val="8"/>
      <color indexed="12"/>
      <name val="Arial Narrow"/>
      <family val="2"/>
    </font>
    <font>
      <b/>
      <sz val="8"/>
      <color indexed="10"/>
      <name val="Arial Narrow"/>
      <family val="2"/>
    </font>
    <font>
      <sz val="8"/>
      <name val="Arial MT"/>
    </font>
    <font>
      <b/>
      <sz val="10"/>
      <color indexed="9"/>
      <name val="Arial Narrow"/>
      <family val="2"/>
    </font>
    <font>
      <sz val="16"/>
      <name val="Times New Roman"/>
      <family val="1"/>
    </font>
    <font>
      <b/>
      <sz val="12"/>
      <name val="Times New Roman"/>
      <family val="1"/>
    </font>
    <font>
      <b/>
      <sz val="13.5"/>
      <name val="Times New Roman"/>
      <family val="1"/>
    </font>
    <font>
      <sz val="7.2"/>
      <name val="Arial Narrow"/>
      <family val="2"/>
    </font>
    <font>
      <sz val="11"/>
      <color theme="1"/>
      <name val="Arial Narrow"/>
      <family val="2"/>
    </font>
    <font>
      <sz val="11"/>
      <color indexed="8"/>
      <name val="Times New Roman"/>
      <family val="1"/>
    </font>
    <font>
      <sz val="22"/>
      <color indexed="8"/>
      <name val="Times New Roman"/>
      <family val="1"/>
    </font>
    <font>
      <sz val="20"/>
      <color indexed="8"/>
      <name val="Times New Roman"/>
      <family val="1"/>
    </font>
    <font>
      <b/>
      <sz val="9.5"/>
      <name val="Arial Narrow"/>
      <family val="2"/>
    </font>
    <font>
      <b/>
      <sz val="9.6"/>
      <name val="Arial Narrow"/>
      <family val="2"/>
    </font>
    <font>
      <sz val="9.5"/>
      <name val="Times New Roman"/>
      <family val="1"/>
    </font>
    <font>
      <b/>
      <sz val="11"/>
      <color indexed="8"/>
      <name val="Times New Roman"/>
      <family val="1"/>
    </font>
    <font>
      <sz val="21"/>
      <name val="Times New Roman"/>
      <family val="1"/>
    </font>
    <font>
      <b/>
      <sz val="13"/>
      <color indexed="9"/>
      <name val="Arial Narrow"/>
      <family val="2"/>
    </font>
    <font>
      <b/>
      <u/>
      <sz val="10"/>
      <name val="Arial Narrow"/>
      <family val="2"/>
    </font>
    <font>
      <sz val="9"/>
      <color indexed="8"/>
      <name val="Arial Narrow"/>
      <family val="2"/>
    </font>
    <font>
      <b/>
      <sz val="9"/>
      <color indexed="8"/>
      <name val="Arial Narrow"/>
      <family val="2"/>
    </font>
    <font>
      <sz val="13"/>
      <name val="Arial Narrow"/>
      <family val="2"/>
    </font>
    <font>
      <sz val="10"/>
      <color indexed="8"/>
      <name val="Arial"/>
      <family val="2"/>
    </font>
    <font>
      <sz val="7"/>
      <color indexed="8"/>
      <name val="Arial"/>
      <family val="2"/>
    </font>
    <font>
      <b/>
      <sz val="13.5"/>
      <name val="Arial Narrow"/>
      <family val="2"/>
    </font>
    <font>
      <i/>
      <sz val="8"/>
      <name val="Arial"/>
      <family val="2"/>
    </font>
    <font>
      <b/>
      <sz val="9"/>
      <color indexed="12"/>
      <name val="Arial"/>
      <family val="2"/>
    </font>
    <font>
      <b/>
      <sz val="8"/>
      <color indexed="12"/>
      <name val="Arial"/>
      <family val="2"/>
    </font>
    <font>
      <sz val="7.5"/>
      <name val="Arial Narrow"/>
      <family val="2"/>
    </font>
    <font>
      <b/>
      <sz val="7.5"/>
      <name val="Arial Narrow"/>
      <family val="2"/>
    </font>
    <font>
      <b/>
      <sz val="10"/>
      <color indexed="14"/>
      <name val="Arial"/>
      <family val="2"/>
    </font>
    <font>
      <sz val="12"/>
      <name val="Arial Narrow"/>
      <family val="2"/>
    </font>
    <font>
      <sz val="12.5"/>
      <name val="Arial Narrow"/>
      <family val="2"/>
    </font>
    <font>
      <sz val="10"/>
      <color theme="0"/>
      <name val="Arial Narrow"/>
      <family val="2"/>
    </font>
    <font>
      <b/>
      <sz val="8"/>
      <color theme="0"/>
      <name val="Arial Narrow"/>
      <family val="2"/>
    </font>
    <font>
      <b/>
      <sz val="14"/>
      <color theme="1"/>
      <name val="Aptos Narrow"/>
      <family val="2"/>
      <scheme val="minor"/>
    </font>
    <font>
      <u/>
      <sz val="11"/>
      <color theme="10"/>
      <name val="Aptos Narrow"/>
      <family val="2"/>
      <scheme val="minor"/>
    </font>
    <font>
      <u/>
      <sz val="10"/>
      <color theme="10"/>
      <name val="Arial Narrow"/>
      <family val="2"/>
    </font>
    <font>
      <sz val="11"/>
      <name val="Arial"/>
      <family val="2"/>
    </font>
    <font>
      <b/>
      <sz val="10"/>
      <color rgb="FF000000"/>
      <name val="Arial"/>
      <family val="2"/>
    </font>
    <font>
      <sz val="10"/>
      <color rgb="FF000000"/>
      <name val="Arial"/>
      <family val="2"/>
    </font>
    <font>
      <b/>
      <sz val="10"/>
      <color rgb="FF000000"/>
      <name val="Arial Narrow"/>
      <family val="2"/>
    </font>
    <font>
      <sz val="10"/>
      <color rgb="FF000000"/>
      <name val="Arial Narrow"/>
      <family val="2"/>
    </font>
    <font>
      <b/>
      <shadow/>
      <sz val="22"/>
      <name val="Arial Narrow"/>
      <family val="2"/>
    </font>
    <font>
      <b/>
      <sz val="17"/>
      <name val="Arial Narrow"/>
      <family val="2"/>
    </font>
  </fonts>
  <fills count="6">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indexed="31"/>
        <bgColor indexed="64"/>
      </patternFill>
    </fill>
    <fill>
      <patternFill patternType="solid">
        <fgColor rgb="FFFFFFFF"/>
        <bgColor indexed="64"/>
      </patternFill>
    </fill>
  </fills>
  <borders count="50">
    <border>
      <left/>
      <right/>
      <top/>
      <bottom/>
      <diagonal/>
    </border>
    <border>
      <left/>
      <right/>
      <top style="medium">
        <color indexed="64"/>
      </top>
      <bottom/>
      <diagonal/>
    </border>
    <border>
      <left/>
      <right/>
      <top/>
      <bottom style="hair">
        <color indexed="64"/>
      </bottom>
      <diagonal/>
    </border>
    <border>
      <left/>
      <right/>
      <top/>
      <bottom style="medium">
        <color indexed="64"/>
      </bottom>
      <diagonal/>
    </border>
    <border>
      <left/>
      <right/>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style="thin">
        <color indexed="8"/>
      </bottom>
      <diagonal/>
    </border>
    <border>
      <left style="thin">
        <color indexed="64"/>
      </left>
      <right/>
      <top/>
      <bottom style="thin">
        <color indexed="64"/>
      </bottom>
      <diagonal/>
    </border>
    <border>
      <left/>
      <right style="thin">
        <color indexed="64"/>
      </right>
      <top/>
      <bottom style="thin">
        <color indexed="8"/>
      </bottom>
      <diagonal/>
    </border>
    <border>
      <left style="thin">
        <color rgb="FFABABAB"/>
      </left>
      <right/>
      <top style="thin">
        <color rgb="FFABABAB"/>
      </top>
      <bottom/>
      <diagonal/>
    </border>
    <border>
      <left/>
      <right/>
      <top style="thin">
        <color rgb="FFABABAB"/>
      </top>
      <bottom/>
      <diagonal/>
    </border>
    <border>
      <left/>
      <right style="thin">
        <color rgb="FFABABAB"/>
      </right>
      <top style="thin">
        <color rgb="FFABABAB"/>
      </top>
      <bottom/>
      <diagonal/>
    </border>
    <border>
      <left style="thin">
        <color rgb="FFABABAB"/>
      </left>
      <right/>
      <top style="thin">
        <color indexed="65"/>
      </top>
      <bottom/>
      <diagonal/>
    </border>
    <border>
      <left style="thin">
        <color rgb="FFABABAB"/>
      </left>
      <right/>
      <top/>
      <bottom/>
      <diagonal/>
    </border>
    <border>
      <left/>
      <right style="thin">
        <color rgb="FFABABAB"/>
      </right>
      <top/>
      <bottom/>
      <diagonal/>
    </border>
    <border>
      <left style="thin">
        <color rgb="FFABABAB"/>
      </left>
      <right/>
      <top style="thin">
        <color rgb="FFABABAB"/>
      </top>
      <bottom style="thin">
        <color rgb="FFABABAB"/>
      </bottom>
      <diagonal/>
    </border>
    <border>
      <left style="thin">
        <color indexed="65"/>
      </left>
      <right/>
      <top style="thin">
        <color rgb="FFABABAB"/>
      </top>
      <bottom style="thin">
        <color rgb="FFABABAB"/>
      </bottom>
      <diagonal/>
    </border>
    <border>
      <left/>
      <right/>
      <top style="thin">
        <color rgb="FFABABAB"/>
      </top>
      <bottom style="thin">
        <color rgb="FFABABAB"/>
      </bottom>
      <diagonal/>
    </border>
    <border>
      <left/>
      <right style="thin">
        <color rgb="FFABABAB"/>
      </right>
      <top style="thin">
        <color rgb="FFABABAB"/>
      </top>
      <bottom style="thin">
        <color rgb="FFABABAB"/>
      </bottom>
      <diagonal/>
    </border>
    <border>
      <left/>
      <right/>
      <top style="medium">
        <color indexed="64"/>
      </top>
      <bottom style="hair">
        <color indexed="64"/>
      </bottom>
      <diagonal/>
    </border>
    <border>
      <left/>
      <right/>
      <top style="thin">
        <color indexed="64"/>
      </top>
      <bottom/>
      <diagonal/>
    </border>
    <border>
      <left/>
      <right/>
      <top style="thick">
        <color indexed="64"/>
      </top>
      <bottom/>
      <diagonal/>
    </border>
    <border>
      <left/>
      <right/>
      <top style="thick">
        <color indexed="64"/>
      </top>
      <bottom style="thin">
        <color indexed="64"/>
      </bottom>
      <diagonal/>
    </border>
    <border>
      <left/>
      <right/>
      <top style="hair">
        <color indexed="64"/>
      </top>
      <bottom/>
      <diagonal/>
    </border>
    <border>
      <left/>
      <right/>
      <top style="hair">
        <color indexed="64"/>
      </top>
      <bottom style="hair">
        <color indexed="64"/>
      </bottom>
      <diagonal/>
    </border>
    <border>
      <left/>
      <right/>
      <top/>
      <bottom style="thick">
        <color indexed="64"/>
      </bottom>
      <diagonal/>
    </border>
    <border>
      <left/>
      <right/>
      <top style="thin">
        <color indexed="64"/>
      </top>
      <bottom style="hair">
        <color indexed="64"/>
      </bottom>
      <diagonal/>
    </border>
    <border>
      <left/>
      <right/>
      <top style="dotted">
        <color indexed="64"/>
      </top>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bottom style="thin">
        <color indexed="8"/>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5"/>
      </left>
      <right/>
      <top style="thin">
        <color rgb="FFABABAB"/>
      </top>
      <bottom/>
      <diagonal/>
    </border>
    <border>
      <left/>
      <right/>
      <top style="medium">
        <color indexed="64"/>
      </top>
      <bottom style="medium">
        <color indexed="64"/>
      </bottom>
      <diagonal/>
    </border>
    <border>
      <left/>
      <right/>
      <top style="hair">
        <color indexed="64"/>
      </top>
      <bottom style="medium">
        <color indexed="64"/>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right/>
      <top style="thick">
        <color indexed="18"/>
      </top>
      <bottom/>
      <diagonal/>
    </border>
    <border>
      <left/>
      <right/>
      <top/>
      <bottom style="thick">
        <color theme="3"/>
      </bottom>
      <diagonal/>
    </border>
  </borders>
  <cellStyleXfs count="60">
    <xf numFmtId="0" fontId="0" fillId="0" borderId="0"/>
    <xf numFmtId="0" fontId="3" fillId="0" borderId="0"/>
    <xf numFmtId="166" fontId="3" fillId="0" borderId="0"/>
    <xf numFmtId="0" fontId="31" fillId="0" borderId="0"/>
    <xf numFmtId="166" fontId="3" fillId="0" borderId="0" applyFont="0" applyFill="0" applyBorder="0" applyAlignment="0" applyProtection="0"/>
    <xf numFmtId="166" fontId="3" fillId="0" borderId="0"/>
    <xf numFmtId="170" fontId="3" fillId="0" borderId="0" applyFont="0" applyFill="0" applyBorder="0" applyAlignment="0" applyProtection="0"/>
    <xf numFmtId="172" fontId="3" fillId="0" borderId="0" applyFont="0" applyFill="0" applyBorder="0" applyAlignment="0" applyProtection="0"/>
    <xf numFmtId="0" fontId="3" fillId="0" borderId="0" applyFont="0" applyFill="0" applyBorder="0" applyAlignment="0" applyProtection="0"/>
    <xf numFmtId="43" fontId="3" fillId="0" borderId="0" applyFont="0" applyFill="0" applyBorder="0" applyAlignment="0" applyProtection="0"/>
    <xf numFmtId="0" fontId="44" fillId="0" borderId="0"/>
    <xf numFmtId="171" fontId="3" fillId="0" borderId="0" applyFont="0" applyFill="0" applyBorder="0" applyAlignment="0" applyProtection="0"/>
    <xf numFmtId="0" fontId="3" fillId="0" borderId="0"/>
    <xf numFmtId="0" fontId="3" fillId="0" borderId="0" applyFont="0" applyFill="0" applyBorder="0" applyAlignment="0" applyProtection="0"/>
    <xf numFmtId="0" fontId="3" fillId="0" borderId="0"/>
    <xf numFmtId="0" fontId="3" fillId="0" borderId="0"/>
    <xf numFmtId="170" fontId="3" fillId="0" borderId="0" applyFont="0" applyFill="0" applyBorder="0" applyAlignment="0" applyProtection="0"/>
    <xf numFmtId="0" fontId="3" fillId="0" borderId="0" applyProtection="0">
      <protection locked="0"/>
    </xf>
    <xf numFmtId="9" fontId="3" fillId="0" borderId="0" applyFont="0" applyFill="0" applyBorder="0" applyAlignment="0" applyProtection="0"/>
    <xf numFmtId="0" fontId="3" fillId="0" borderId="0"/>
    <xf numFmtId="0" fontId="3" fillId="0" borderId="0" applyProtection="0">
      <protection locked="0"/>
    </xf>
    <xf numFmtId="17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0" fontId="3" fillId="0" borderId="0" applyFont="0" applyFill="0" applyBorder="0" applyAlignment="0" applyProtection="0"/>
    <xf numFmtId="208" fontId="3" fillId="0" borderId="0" applyFont="0" applyFill="0" applyBorder="0" applyAlignment="0" applyProtection="0"/>
    <xf numFmtId="0" fontId="100" fillId="0" borderId="0"/>
    <xf numFmtId="170" fontId="3" fillId="0" borderId="0" applyFont="0" applyFill="0" applyBorder="0" applyAlignment="0" applyProtection="0"/>
    <xf numFmtId="0" fontId="3" fillId="0" borderId="0" applyFont="0" applyFill="0" applyBorder="0" applyAlignment="0" applyProtection="0"/>
    <xf numFmtId="9" fontId="3" fillId="0" borderId="0"/>
    <xf numFmtId="171" fontId="3" fillId="0" borderId="0" applyFont="0" applyFill="0" applyBorder="0" applyAlignment="0" applyProtection="0"/>
    <xf numFmtId="0" fontId="44" fillId="0" borderId="0"/>
    <xf numFmtId="43" fontId="3" fillId="0" borderId="0" applyFont="0" applyFill="0" applyBorder="0" applyAlignment="0" applyProtection="0"/>
    <xf numFmtId="0" fontId="3" fillId="0" borderId="0" applyFont="0" applyFill="0" applyBorder="0" applyAlignment="0" applyProtection="0"/>
    <xf numFmtId="0" fontId="3" fillId="0" borderId="0"/>
    <xf numFmtId="170" fontId="3" fillId="0" borderId="0" applyFont="0" applyFill="0" applyBorder="0" applyAlignment="0" applyProtection="0"/>
    <xf numFmtId="170" fontId="3" fillId="0" borderId="0" applyFont="0" applyFill="0" applyBorder="0" applyAlignment="0" applyProtection="0"/>
    <xf numFmtId="170" fontId="3" fillId="0" borderId="0" applyFont="0" applyFill="0" applyBorder="0" applyAlignment="0" applyProtection="0"/>
    <xf numFmtId="0" fontId="3" fillId="0" borderId="0"/>
    <xf numFmtId="0" fontId="3" fillId="0" borderId="0"/>
    <xf numFmtId="170" fontId="1" fillId="0" borderId="0" applyFont="0" applyFill="0" applyBorder="0" applyAlignment="0" applyProtection="0"/>
    <xf numFmtId="171" fontId="3" fillId="0" borderId="0" applyFont="0" applyFill="0" applyBorder="0" applyAlignment="0" applyProtection="0"/>
    <xf numFmtId="43" fontId="12" fillId="0" borderId="0" applyFont="0" applyFill="0" applyBorder="0" applyAlignment="0" applyProtection="0"/>
    <xf numFmtId="0" fontId="125" fillId="0" borderId="0"/>
    <xf numFmtId="0" fontId="3" fillId="0" borderId="0"/>
    <xf numFmtId="208" fontId="3" fillId="0" borderId="0" applyFont="0" applyFill="0" applyBorder="0" applyAlignment="0" applyProtection="0"/>
    <xf numFmtId="0" fontId="3" fillId="0" borderId="0"/>
    <xf numFmtId="0" fontId="3" fillId="0" borderId="0" applyFont="0" applyFill="0" applyBorder="0" applyAlignment="0" applyProtection="0"/>
    <xf numFmtId="43" fontId="3" fillId="0" borderId="0"/>
    <xf numFmtId="0" fontId="12" fillId="0" borderId="0"/>
    <xf numFmtId="171" fontId="3" fillId="0" borderId="0"/>
    <xf numFmtId="170" fontId="3" fillId="0" borderId="0"/>
    <xf numFmtId="170" fontId="3" fillId="0" borderId="0"/>
    <xf numFmtId="170" fontId="3" fillId="0" borderId="0" applyFont="0" applyFill="0" applyBorder="0" applyAlignment="0" applyProtection="0"/>
    <xf numFmtId="0" fontId="153" fillId="0" borderId="0" applyNumberFormat="0" applyFill="0" applyBorder="0" applyAlignment="0" applyProtection="0"/>
    <xf numFmtId="0" fontId="1" fillId="0" borderId="0"/>
    <xf numFmtId="0" fontId="1" fillId="0" borderId="0"/>
    <xf numFmtId="170" fontId="1" fillId="0" borderId="0" applyFont="0" applyFill="0" applyBorder="0" applyAlignment="0" applyProtection="0"/>
  </cellStyleXfs>
  <cellXfs count="1278">
    <xf numFmtId="0" fontId="0" fillId="0" borderId="0" xfId="0"/>
    <xf numFmtId="0" fontId="4" fillId="0" borderId="0" xfId="1" applyFont="1"/>
    <xf numFmtId="0" fontId="5" fillId="0" borderId="0" xfId="1" applyFont="1"/>
    <xf numFmtId="0" fontId="6" fillId="0" borderId="0" xfId="1" applyFont="1" applyAlignment="1">
      <alignment horizontal="center"/>
    </xf>
    <xf numFmtId="0" fontId="7" fillId="0" borderId="0" xfId="1" applyFont="1"/>
    <xf numFmtId="164" fontId="8" fillId="0" borderId="0" xfId="1" applyNumberFormat="1" applyFont="1" applyAlignment="1">
      <alignment horizontal="center"/>
    </xf>
    <xf numFmtId="0" fontId="9" fillId="0" borderId="0" xfId="1" applyFont="1"/>
    <xf numFmtId="0" fontId="3" fillId="0" borderId="0" xfId="1"/>
    <xf numFmtId="0" fontId="10" fillId="0" borderId="0" xfId="1" applyFont="1"/>
    <xf numFmtId="0" fontId="11" fillId="0" borderId="1" xfId="1" applyFont="1" applyBorder="1" applyAlignment="1">
      <alignment horizontal="center" vertical="center"/>
    </xf>
    <xf numFmtId="0" fontId="12" fillId="0" borderId="1" xfId="1" applyFont="1" applyBorder="1" applyAlignment="1">
      <alignment textRotation="90"/>
    </xf>
    <xf numFmtId="0" fontId="11" fillId="0" borderId="1" xfId="1" applyFont="1" applyBorder="1" applyAlignment="1">
      <alignment textRotation="90"/>
    </xf>
    <xf numFmtId="0" fontId="13" fillId="0" borderId="2" xfId="1" applyFont="1" applyBorder="1" applyAlignment="1">
      <alignment horizontal="center" vertical="center"/>
    </xf>
    <xf numFmtId="0" fontId="14" fillId="0" borderId="2" xfId="1" applyFont="1" applyBorder="1" applyAlignment="1">
      <alignment textRotation="90"/>
    </xf>
    <xf numFmtId="0" fontId="15" fillId="0" borderId="2" xfId="1" applyFont="1" applyBorder="1" applyAlignment="1">
      <alignment textRotation="90"/>
    </xf>
    <xf numFmtId="0" fontId="14" fillId="0" borderId="0" xfId="1" applyFont="1"/>
    <xf numFmtId="0" fontId="15" fillId="0" borderId="0" xfId="1" applyFont="1"/>
    <xf numFmtId="0" fontId="14" fillId="0" borderId="0" xfId="1" quotePrefix="1" applyFont="1" applyAlignment="1">
      <alignment horizontal="left" vertical="center"/>
    </xf>
    <xf numFmtId="165" fontId="14" fillId="0" borderId="0" xfId="1" applyNumberFormat="1" applyFont="1" applyAlignment="1">
      <alignment horizontal="center" vertical="center"/>
    </xf>
    <xf numFmtId="165" fontId="15" fillId="0" borderId="0" xfId="1" applyNumberFormat="1" applyFont="1" applyAlignment="1">
      <alignment horizontal="center" vertical="center"/>
    </xf>
    <xf numFmtId="165" fontId="14" fillId="0" borderId="0" xfId="1" applyNumberFormat="1" applyFont="1" applyAlignment="1">
      <alignment vertical="center"/>
    </xf>
    <xf numFmtId="0" fontId="14" fillId="0" borderId="0" xfId="1" applyFont="1" applyAlignment="1">
      <alignment vertical="center"/>
    </xf>
    <xf numFmtId="0" fontId="15" fillId="0" borderId="0" xfId="1" quotePrefix="1" applyFont="1" applyAlignment="1">
      <alignment horizontal="left" vertical="center"/>
    </xf>
    <xf numFmtId="0" fontId="14" fillId="0" borderId="3" xfId="1" applyFont="1" applyBorder="1"/>
    <xf numFmtId="0" fontId="15" fillId="0" borderId="3" xfId="1" applyFont="1" applyBorder="1"/>
    <xf numFmtId="0" fontId="16" fillId="0" borderId="0" xfId="1" applyFont="1"/>
    <xf numFmtId="0" fontId="17" fillId="0" borderId="0" xfId="1" applyFont="1"/>
    <xf numFmtId="0" fontId="18" fillId="0" borderId="0" xfId="1" applyFont="1"/>
    <xf numFmtId="0" fontId="14" fillId="0" borderId="0" xfId="1" applyFont="1" applyAlignment="1">
      <alignment wrapText="1"/>
    </xf>
    <xf numFmtId="0" fontId="15" fillId="0" borderId="0" xfId="1" applyFont="1" applyAlignment="1">
      <alignment horizontal="center" vertical="center"/>
    </xf>
    <xf numFmtId="0" fontId="19" fillId="0" borderId="0" xfId="1" applyFont="1"/>
    <xf numFmtId="0" fontId="15" fillId="0" borderId="0" xfId="1" applyFont="1" applyAlignment="1">
      <alignment horizontal="center"/>
    </xf>
    <xf numFmtId="166" fontId="4" fillId="0" borderId="0" xfId="2" applyFont="1" applyAlignment="1">
      <alignment vertical="center"/>
    </xf>
    <xf numFmtId="166" fontId="20" fillId="0" borderId="0" xfId="2" applyFont="1" applyAlignment="1">
      <alignment vertical="center"/>
    </xf>
    <xf numFmtId="166" fontId="6" fillId="0" borderId="0" xfId="2" applyFont="1" applyAlignment="1">
      <alignment horizontal="center" wrapText="1"/>
    </xf>
    <xf numFmtId="166" fontId="21" fillId="0" borderId="0" xfId="2" applyFont="1" applyAlignment="1">
      <alignment vertical="center"/>
    </xf>
    <xf numFmtId="167" fontId="8" fillId="0" borderId="0" xfId="2" applyNumberFormat="1" applyFont="1" applyAlignment="1">
      <alignment horizontal="center" vertical="center"/>
    </xf>
    <xf numFmtId="166" fontId="22" fillId="0" borderId="0" xfId="2" applyFont="1" applyAlignment="1">
      <alignment vertical="center"/>
    </xf>
    <xf numFmtId="167" fontId="8" fillId="0" borderId="0" xfId="2" applyNumberFormat="1" applyFont="1" applyAlignment="1">
      <alignment horizontal="center" vertical="center"/>
    </xf>
    <xf numFmtId="1" fontId="8" fillId="0" borderId="0" xfId="2" applyNumberFormat="1" applyFont="1" applyAlignment="1">
      <alignment horizontal="center" vertical="center"/>
    </xf>
    <xf numFmtId="1" fontId="23" fillId="0" borderId="0" xfId="2" applyNumberFormat="1" applyFont="1" applyAlignment="1">
      <alignment horizontal="center" vertical="center"/>
    </xf>
    <xf numFmtId="166" fontId="24" fillId="0" borderId="0" xfId="2" applyFont="1" applyAlignment="1">
      <alignment horizontal="center" vertical="center"/>
    </xf>
    <xf numFmtId="166" fontId="25" fillId="0" borderId="0" xfId="2" applyFont="1"/>
    <xf numFmtId="166" fontId="3" fillId="0" borderId="0" xfId="2" applyAlignment="1">
      <alignment vertical="center"/>
    </xf>
    <xf numFmtId="166" fontId="26" fillId="0" borderId="0" xfId="2" applyFont="1" applyAlignment="1">
      <alignment horizontal="left" vertical="center"/>
    </xf>
    <xf numFmtId="166" fontId="5" fillId="0" borderId="1" xfId="2" applyFont="1" applyBorder="1" applyAlignment="1">
      <alignment horizontal="center" vertical="center" wrapText="1"/>
    </xf>
    <xf numFmtId="2" fontId="12" fillId="0" borderId="1" xfId="2" applyNumberFormat="1" applyFont="1" applyBorder="1" applyAlignment="1">
      <alignment horizontal="center" vertical="center" wrapText="1"/>
    </xf>
    <xf numFmtId="2" fontId="11" fillId="0" borderId="1" xfId="2" applyNumberFormat="1" applyFont="1" applyBorder="1" applyAlignment="1">
      <alignment horizontal="center" vertical="center" wrapText="1"/>
    </xf>
    <xf numFmtId="166" fontId="28" fillId="0" borderId="0" xfId="2" applyFont="1" applyAlignment="1">
      <alignment vertical="center"/>
    </xf>
    <xf numFmtId="166" fontId="5" fillId="0" borderId="2" xfId="2" applyFont="1" applyBorder="1" applyAlignment="1">
      <alignment horizontal="center" vertical="center" wrapText="1"/>
    </xf>
    <xf numFmtId="2" fontId="12" fillId="0" borderId="2" xfId="2" applyNumberFormat="1" applyFont="1" applyBorder="1" applyAlignment="1">
      <alignment horizontal="center" vertical="center" wrapText="1"/>
    </xf>
    <xf numFmtId="166" fontId="3" fillId="0" borderId="2" xfId="2" applyBorder="1" applyAlignment="1">
      <alignment horizontal="center"/>
    </xf>
    <xf numFmtId="166" fontId="29" fillId="0" borderId="0" xfId="2" applyFont="1" applyAlignment="1">
      <alignment horizontal="center" vertical="center" wrapText="1"/>
    </xf>
    <xf numFmtId="2" fontId="28" fillId="0" borderId="0" xfId="2" applyNumberFormat="1" applyFont="1" applyAlignment="1">
      <alignment horizontal="center" vertical="center" wrapText="1"/>
    </xf>
    <xf numFmtId="2" fontId="30" fillId="0" borderId="0" xfId="2" applyNumberFormat="1" applyFont="1" applyAlignment="1">
      <alignment horizontal="center" vertical="center" wrapText="1"/>
    </xf>
    <xf numFmtId="0" fontId="14" fillId="0" borderId="0" xfId="3" applyFont="1"/>
    <xf numFmtId="168" fontId="14" fillId="0" borderId="0" xfId="4" applyNumberFormat="1" applyFont="1" applyFill="1" applyBorder="1" applyAlignment="1">
      <alignment horizontal="center" vertical="center"/>
    </xf>
    <xf numFmtId="166" fontId="14" fillId="0" borderId="0" xfId="2" applyFont="1" applyAlignment="1">
      <alignment vertical="center"/>
    </xf>
    <xf numFmtId="166" fontId="15" fillId="0" borderId="3" xfId="2" applyFont="1" applyBorder="1" applyAlignment="1">
      <alignment horizontal="left" wrapText="1"/>
    </xf>
    <xf numFmtId="168" fontId="15" fillId="0" borderId="3" xfId="4" applyNumberFormat="1" applyFont="1" applyFill="1" applyBorder="1" applyAlignment="1">
      <alignment horizontal="center" vertical="center"/>
    </xf>
    <xf numFmtId="166" fontId="15" fillId="0" borderId="0" xfId="2" applyFont="1" applyAlignment="1">
      <alignment vertical="center"/>
    </xf>
    <xf numFmtId="166" fontId="15" fillId="0" borderId="0" xfId="2" applyFont="1" applyAlignment="1">
      <alignment horizontal="left" wrapText="1"/>
    </xf>
    <xf numFmtId="168" fontId="15" fillId="0" borderId="0" xfId="4" applyNumberFormat="1" applyFont="1" applyFill="1" applyBorder="1" applyAlignment="1">
      <alignment horizontal="center" vertical="center"/>
    </xf>
    <xf numFmtId="169" fontId="16" fillId="0" borderId="0" xfId="5" applyNumberFormat="1" applyFont="1" applyAlignment="1">
      <alignment horizontal="left" vertical="center"/>
    </xf>
    <xf numFmtId="166" fontId="33" fillId="0" borderId="0" xfId="2" applyFont="1" applyAlignment="1">
      <alignment vertical="center"/>
    </xf>
    <xf numFmtId="166" fontId="34" fillId="0" borderId="0" xfId="2" applyFont="1" applyAlignment="1">
      <alignment vertical="center"/>
    </xf>
    <xf numFmtId="166" fontId="3" fillId="0" borderId="0" xfId="2"/>
    <xf numFmtId="3" fontId="3" fillId="0" borderId="0" xfId="2" applyNumberFormat="1"/>
    <xf numFmtId="0" fontId="4" fillId="0" borderId="0" xfId="1" applyFont="1" applyAlignment="1">
      <alignment vertical="center"/>
    </xf>
    <xf numFmtId="0" fontId="7" fillId="0" borderId="0" xfId="1" applyFont="1" applyAlignment="1">
      <alignment vertical="center"/>
    </xf>
    <xf numFmtId="0" fontId="6" fillId="0" borderId="0" xfId="1" applyFont="1" applyAlignment="1">
      <alignment horizontal="center" vertical="center"/>
    </xf>
    <xf numFmtId="0" fontId="35" fillId="0" borderId="0" xfId="1" applyFont="1" applyAlignment="1">
      <alignment vertical="center"/>
    </xf>
    <xf numFmtId="167" fontId="8" fillId="0" borderId="0" xfId="1" applyNumberFormat="1" applyFont="1" applyAlignment="1">
      <alignment horizontal="center" vertical="center"/>
    </xf>
    <xf numFmtId="0" fontId="22" fillId="0" borderId="0" xfId="1" applyFont="1" applyAlignment="1">
      <alignment vertical="center"/>
    </xf>
    <xf numFmtId="0" fontId="36" fillId="0" borderId="0" xfId="1" applyFont="1" applyAlignment="1">
      <alignment horizontal="center" vertical="center"/>
    </xf>
    <xf numFmtId="0" fontId="36" fillId="0" borderId="0" xfId="1" applyFont="1" applyAlignment="1">
      <alignment vertical="center"/>
    </xf>
    <xf numFmtId="0" fontId="3" fillId="0" borderId="0" xfId="1" applyAlignment="1">
      <alignment vertical="center"/>
    </xf>
    <xf numFmtId="0" fontId="11" fillId="0" borderId="1" xfId="1" applyFont="1" applyBorder="1" applyAlignment="1">
      <alignment textRotation="90" wrapText="1"/>
    </xf>
    <xf numFmtId="0" fontId="12" fillId="0" borderId="0" xfId="1" applyFont="1" applyAlignment="1">
      <alignment vertical="center"/>
    </xf>
    <xf numFmtId="0" fontId="11" fillId="0" borderId="2" xfId="1" applyFont="1" applyBorder="1" applyAlignment="1">
      <alignment horizontal="center" vertical="center"/>
    </xf>
    <xf numFmtId="0" fontId="12" fillId="0" borderId="2" xfId="1" applyFont="1" applyBorder="1" applyAlignment="1">
      <alignment horizontal="center" vertical="center" textRotation="90"/>
    </xf>
    <xf numFmtId="0" fontId="11" fillId="0" borderId="2" xfId="1" applyFont="1" applyBorder="1" applyAlignment="1">
      <alignment horizontal="right" vertical="center" textRotation="90" wrapText="1"/>
    </xf>
    <xf numFmtId="0" fontId="37" fillId="0" borderId="0" xfId="1" applyFont="1" applyAlignment="1">
      <alignment horizontal="center" vertical="center"/>
    </xf>
    <xf numFmtId="0" fontId="14" fillId="0" borderId="0" xfId="1" applyFont="1" applyAlignment="1">
      <alignment horizontal="center" vertical="center" textRotation="90"/>
    </xf>
    <xf numFmtId="0" fontId="15" fillId="0" borderId="0" xfId="1" applyFont="1" applyAlignment="1">
      <alignment horizontal="right" vertical="center" textRotation="90" wrapText="1"/>
    </xf>
    <xf numFmtId="170" fontId="14" fillId="0" borderId="0" xfId="1" applyNumberFormat="1" applyFont="1" applyAlignment="1">
      <alignment horizontal="center" vertical="center"/>
    </xf>
    <xf numFmtId="171" fontId="15" fillId="0" borderId="0" xfId="1" applyNumberFormat="1" applyFont="1" applyAlignment="1">
      <alignment horizontal="center" vertical="center"/>
    </xf>
    <xf numFmtId="170" fontId="14" fillId="0" borderId="0" xfId="1" applyNumberFormat="1" applyFont="1" applyAlignment="1">
      <alignment vertical="center"/>
    </xf>
    <xf numFmtId="0" fontId="14" fillId="0" borderId="0" xfId="1" applyFont="1" applyAlignment="1">
      <alignment horizontal="left" vertical="center"/>
    </xf>
    <xf numFmtId="0" fontId="15" fillId="0" borderId="3" xfId="1" applyFont="1" applyBorder="1" applyAlignment="1">
      <alignment horizontal="left" vertical="center" wrapText="1"/>
    </xf>
    <xf numFmtId="170" fontId="15" fillId="0" borderId="3" xfId="1" applyNumberFormat="1" applyFont="1" applyBorder="1" applyAlignment="1">
      <alignment horizontal="center" vertical="center"/>
    </xf>
    <xf numFmtId="171" fontId="15" fillId="0" borderId="3" xfId="1" applyNumberFormat="1" applyFont="1" applyBorder="1" applyAlignment="1">
      <alignment horizontal="center" vertical="center"/>
    </xf>
    <xf numFmtId="0" fontId="15" fillId="0" borderId="0" xfId="1" applyFont="1" applyAlignment="1">
      <alignment vertical="center"/>
    </xf>
    <xf numFmtId="0" fontId="12" fillId="0" borderId="0" xfId="1" applyFont="1"/>
    <xf numFmtId="0" fontId="4" fillId="0" borderId="0" xfId="1" applyFont="1" applyAlignment="1">
      <alignment horizontal="center"/>
    </xf>
    <xf numFmtId="0" fontId="38" fillId="0" borderId="0" xfId="1" applyFont="1"/>
    <xf numFmtId="0" fontId="38" fillId="0" borderId="0" xfId="1" applyFont="1" applyAlignment="1">
      <alignment vertical="center"/>
    </xf>
    <xf numFmtId="167" fontId="8" fillId="0" borderId="0" xfId="1" applyNumberFormat="1" applyFont="1" applyAlignment="1">
      <alignment horizontal="centerContinuous" vertical="center"/>
    </xf>
    <xf numFmtId="167" fontId="36" fillId="0" borderId="0" xfId="1" applyNumberFormat="1" applyFont="1" applyAlignment="1">
      <alignment horizontal="center"/>
    </xf>
    <xf numFmtId="14" fontId="39" fillId="0" borderId="3" xfId="1" applyNumberFormat="1" applyFont="1" applyBorder="1" applyAlignment="1">
      <alignment horizontal="left"/>
    </xf>
    <xf numFmtId="0" fontId="3" fillId="0" borderId="3" xfId="1" applyBorder="1"/>
    <xf numFmtId="0" fontId="36" fillId="0" borderId="3" xfId="1" applyFont="1" applyBorder="1" applyAlignment="1">
      <alignment horizontal="center"/>
    </xf>
    <xf numFmtId="0" fontId="36" fillId="0" borderId="0" xfId="1" applyFont="1"/>
    <xf numFmtId="0" fontId="11" fillId="0" borderId="1" xfId="1" applyFont="1" applyBorder="1" applyAlignment="1">
      <alignment horizontal="center" vertical="center"/>
    </xf>
    <xf numFmtId="0" fontId="11" fillId="0" borderId="0" xfId="1" applyFont="1" applyAlignment="1">
      <alignment horizontal="center" vertical="center"/>
    </xf>
    <xf numFmtId="0" fontId="11" fillId="0" borderId="4" xfId="1" applyFont="1" applyBorder="1" applyAlignment="1">
      <alignment horizontal="center" vertical="center"/>
    </xf>
    <xf numFmtId="0" fontId="12" fillId="0" borderId="4" xfId="1" applyFont="1" applyBorder="1" applyAlignment="1">
      <alignment horizontal="center" vertical="center" wrapText="1"/>
    </xf>
    <xf numFmtId="0" fontId="15" fillId="0" borderId="0" xfId="1" applyFont="1" applyAlignment="1">
      <alignment horizontal="center" vertical="center" wrapText="1"/>
    </xf>
    <xf numFmtId="172" fontId="14" fillId="0" borderId="0" xfId="6" applyNumberFormat="1" applyFont="1" applyFill="1" applyBorder="1" applyAlignment="1">
      <alignment horizontal="center" vertical="center"/>
    </xf>
    <xf numFmtId="168" fontId="14" fillId="0" borderId="0" xfId="7" applyNumberFormat="1" applyFont="1" applyFill="1" applyBorder="1" applyAlignment="1">
      <alignment horizontal="right" vertical="center"/>
    </xf>
    <xf numFmtId="172" fontId="15" fillId="0" borderId="0" xfId="1" applyNumberFormat="1" applyFont="1" applyAlignment="1">
      <alignment vertical="center"/>
    </xf>
    <xf numFmtId="172" fontId="15" fillId="0" borderId="3" xfId="6" applyNumberFormat="1" applyFont="1" applyFill="1" applyBorder="1" applyAlignment="1">
      <alignment horizontal="center" vertical="center"/>
    </xf>
    <xf numFmtId="168" fontId="15" fillId="0" borderId="3" xfId="7" applyNumberFormat="1" applyFont="1" applyFill="1" applyBorder="1" applyAlignment="1">
      <alignment horizontal="right" vertical="center"/>
    </xf>
    <xf numFmtId="172" fontId="15" fillId="0" borderId="3" xfId="1" applyNumberFormat="1" applyFont="1" applyBorder="1" applyAlignment="1">
      <alignment vertical="center"/>
    </xf>
    <xf numFmtId="172" fontId="14" fillId="0" borderId="0" xfId="1" applyNumberFormat="1" applyFont="1" applyAlignment="1">
      <alignment vertical="center"/>
    </xf>
    <xf numFmtId="173" fontId="14" fillId="0" borderId="0" xfId="7" applyNumberFormat="1" applyFont="1" applyBorder="1" applyAlignment="1">
      <alignment horizontal="center"/>
    </xf>
    <xf numFmtId="3" fontId="15" fillId="0" borderId="0" xfId="7" applyNumberFormat="1" applyFont="1" applyBorder="1" applyAlignment="1">
      <alignment horizontal="right"/>
    </xf>
    <xf numFmtId="0" fontId="40" fillId="0" borderId="0" xfId="1" applyFont="1"/>
    <xf numFmtId="174" fontId="3" fillId="0" borderId="0" xfId="1" applyNumberFormat="1"/>
    <xf numFmtId="175" fontId="3" fillId="0" borderId="0" xfId="1" applyNumberFormat="1"/>
    <xf numFmtId="0" fontId="34" fillId="0" borderId="0" xfId="1" applyFont="1"/>
    <xf numFmtId="167" fontId="8" fillId="0" borderId="0" xfId="1" applyNumberFormat="1" applyFont="1" applyAlignment="1">
      <alignment horizontal="center"/>
    </xf>
    <xf numFmtId="167" fontId="41" fillId="0" borderId="0" xfId="1" applyNumberFormat="1" applyFont="1" applyAlignment="1">
      <alignment horizontal="center"/>
    </xf>
    <xf numFmtId="0" fontId="42" fillId="0" borderId="0" xfId="1" applyFont="1"/>
    <xf numFmtId="0" fontId="6" fillId="0" borderId="0" xfId="1" applyFont="1" applyAlignment="1">
      <alignment horizontal="center" wrapText="1"/>
    </xf>
    <xf numFmtId="176" fontId="8" fillId="0" borderId="0" xfId="1" applyNumberFormat="1" applyFont="1" applyAlignment="1">
      <alignment horizontal="center" vertical="center"/>
    </xf>
    <xf numFmtId="167" fontId="9" fillId="0" borderId="0" xfId="1" applyNumberFormat="1" applyFont="1" applyAlignment="1">
      <alignment horizontal="center" vertical="center"/>
    </xf>
    <xf numFmtId="0" fontId="3" fillId="0" borderId="0" xfId="1" applyAlignment="1">
      <alignment horizontal="center"/>
    </xf>
    <xf numFmtId="167" fontId="43" fillId="0" borderId="0" xfId="1" applyNumberFormat="1" applyFont="1" applyAlignment="1">
      <alignment horizontal="left" vertical="center"/>
    </xf>
    <xf numFmtId="0" fontId="11" fillId="0" borderId="5" xfId="1" applyFont="1" applyBorder="1" applyAlignment="1">
      <alignment horizontal="center" vertical="center" wrapText="1"/>
    </xf>
    <xf numFmtId="0" fontId="12" fillId="0" borderId="5" xfId="1" applyFont="1" applyBorder="1" applyAlignment="1">
      <alignment horizontal="center" vertical="center" wrapText="1"/>
    </xf>
    <xf numFmtId="168" fontId="14" fillId="0" borderId="0" xfId="8" applyNumberFormat="1" applyFont="1" applyFill="1" applyBorder="1" applyAlignment="1">
      <alignment vertical="center"/>
    </xf>
    <xf numFmtId="174" fontId="14" fillId="0" borderId="0" xfId="9" applyNumberFormat="1" applyFont="1"/>
    <xf numFmtId="174" fontId="14" fillId="0" borderId="0" xfId="1" applyNumberFormat="1" applyFont="1"/>
    <xf numFmtId="0" fontId="15" fillId="0" borderId="3" xfId="1" applyFont="1" applyBorder="1" applyAlignment="1">
      <alignment horizontal="left" wrapText="1"/>
    </xf>
    <xf numFmtId="168" fontId="15" fillId="0" borderId="3" xfId="8" applyNumberFormat="1" applyFont="1" applyFill="1" applyBorder="1" applyAlignment="1">
      <alignment vertical="center"/>
    </xf>
    <xf numFmtId="0" fontId="17" fillId="0" borderId="0" xfId="1" applyFont="1" applyAlignment="1">
      <alignment vertical="center"/>
    </xf>
    <xf numFmtId="3" fontId="14" fillId="0" borderId="0" xfId="1" applyNumberFormat="1" applyFont="1"/>
    <xf numFmtId="0" fontId="6" fillId="0" borderId="0" xfId="10" applyFont="1" applyAlignment="1">
      <alignment horizontal="center" vertical="top" wrapText="1"/>
    </xf>
    <xf numFmtId="0" fontId="45" fillId="0" borderId="0" xfId="10" applyFont="1"/>
    <xf numFmtId="167" fontId="8" fillId="0" borderId="0" xfId="10" applyNumberFormat="1" applyFont="1" applyAlignment="1">
      <alignment horizontal="center"/>
    </xf>
    <xf numFmtId="0" fontId="36" fillId="0" borderId="0" xfId="10" applyFont="1" applyAlignment="1">
      <alignment horizontal="center"/>
    </xf>
    <xf numFmtId="0" fontId="46" fillId="0" borderId="0" xfId="10" applyFont="1" applyAlignment="1">
      <alignment horizontal="left"/>
    </xf>
    <xf numFmtId="0" fontId="5" fillId="0" borderId="4" xfId="10" applyFont="1" applyBorder="1" applyAlignment="1">
      <alignment horizontal="center"/>
    </xf>
    <xf numFmtId="0" fontId="5" fillId="0" borderId="0" xfId="10" applyFont="1" applyAlignment="1">
      <alignment horizontal="center"/>
    </xf>
    <xf numFmtId="0" fontId="11" fillId="0" borderId="6" xfId="10" applyFont="1" applyBorder="1" applyAlignment="1">
      <alignment horizontal="left" vertical="center" wrapText="1"/>
    </xf>
    <xf numFmtId="177" fontId="11" fillId="0" borderId="7" xfId="10" applyNumberFormat="1" applyFont="1" applyBorder="1" applyAlignment="1">
      <alignment horizontal="center"/>
    </xf>
    <xf numFmtId="177" fontId="11" fillId="0" borderId="8" xfId="10" applyNumberFormat="1" applyFont="1" applyBorder="1" applyAlignment="1">
      <alignment horizontal="center"/>
    </xf>
    <xf numFmtId="177" fontId="11" fillId="0" borderId="9" xfId="10" applyNumberFormat="1" applyFont="1" applyBorder="1" applyAlignment="1">
      <alignment horizontal="center"/>
    </xf>
    <xf numFmtId="0" fontId="11" fillId="0" borderId="10" xfId="10" applyFont="1" applyBorder="1" applyAlignment="1">
      <alignment horizontal="center" vertical="center" wrapText="1"/>
    </xf>
    <xf numFmtId="0" fontId="11" fillId="0" borderId="7" xfId="10" applyFont="1" applyBorder="1" applyAlignment="1">
      <alignment horizontal="center"/>
    </xf>
    <xf numFmtId="0" fontId="11" fillId="0" borderId="9" xfId="10" applyFont="1" applyBorder="1" applyAlignment="1">
      <alignment horizontal="center"/>
    </xf>
    <xf numFmtId="0" fontId="11" fillId="0" borderId="11" xfId="10" applyFont="1" applyBorder="1" applyAlignment="1">
      <alignment horizontal="center" vertical="center" wrapText="1"/>
    </xf>
    <xf numFmtId="0" fontId="11" fillId="0" borderId="12" xfId="10" applyFont="1" applyBorder="1" applyAlignment="1">
      <alignment horizontal="left" vertical="center" wrapText="1"/>
    </xf>
    <xf numFmtId="0" fontId="11" fillId="0" borderId="13" xfId="10" applyFont="1" applyBorder="1" applyAlignment="1">
      <alignment horizontal="center" vertical="center" wrapText="1"/>
    </xf>
    <xf numFmtId="0" fontId="11" fillId="0" borderId="7" xfId="10" applyFont="1" applyBorder="1" applyAlignment="1">
      <alignment horizontal="center" vertical="center" wrapText="1"/>
    </xf>
    <xf numFmtId="0" fontId="11" fillId="0" borderId="14" xfId="10" applyFont="1" applyBorder="1" applyAlignment="1">
      <alignment horizontal="center" vertical="center" wrapText="1"/>
    </xf>
    <xf numFmtId="0" fontId="11" fillId="0" borderId="15" xfId="10" applyFont="1" applyBorder="1" applyAlignment="1">
      <alignment horizontal="center" vertical="center" wrapText="1"/>
    </xf>
    <xf numFmtId="0" fontId="11" fillId="0" borderId="16" xfId="10" applyFont="1" applyBorder="1" applyAlignment="1">
      <alignment horizontal="center" vertical="center" wrapText="1"/>
    </xf>
    <xf numFmtId="0" fontId="3" fillId="0" borderId="17" xfId="1" applyBorder="1"/>
    <xf numFmtId="174" fontId="3" fillId="0" borderId="17" xfId="1" applyNumberFormat="1" applyBorder="1"/>
    <xf numFmtId="174" fontId="3" fillId="0" borderId="18" xfId="1" applyNumberFormat="1" applyBorder="1"/>
    <xf numFmtId="174" fontId="3" fillId="0" borderId="19" xfId="1" applyNumberFormat="1" applyBorder="1"/>
    <xf numFmtId="0" fontId="3" fillId="0" borderId="20" xfId="1" applyBorder="1"/>
    <xf numFmtId="0" fontId="3" fillId="0" borderId="21" xfId="1" applyBorder="1"/>
    <xf numFmtId="174" fontId="3" fillId="0" borderId="21" xfId="1" applyNumberFormat="1" applyBorder="1"/>
    <xf numFmtId="174" fontId="3" fillId="0" borderId="22" xfId="1" applyNumberFormat="1" applyBorder="1"/>
    <xf numFmtId="0" fontId="10" fillId="0" borderId="23" xfId="1" applyFont="1" applyBorder="1" applyAlignment="1">
      <alignment horizontal="center"/>
    </xf>
    <xf numFmtId="0" fontId="10" fillId="0" borderId="24" xfId="1" applyFont="1" applyBorder="1" applyAlignment="1">
      <alignment horizontal="center"/>
    </xf>
    <xf numFmtId="174" fontId="10" fillId="0" borderId="23" xfId="1" applyNumberFormat="1" applyFont="1" applyBorder="1"/>
    <xf numFmtId="174" fontId="10" fillId="0" borderId="25" xfId="1" applyNumberFormat="1" applyFont="1" applyBorder="1"/>
    <xf numFmtId="174" fontId="10" fillId="0" borderId="26" xfId="1" applyNumberFormat="1" applyFont="1" applyBorder="1"/>
    <xf numFmtId="0" fontId="47" fillId="0" borderId="0" xfId="10" applyFont="1"/>
    <xf numFmtId="0" fontId="45" fillId="0" borderId="0" xfId="10" applyFont="1" applyAlignment="1">
      <alignment horizontal="center"/>
    </xf>
    <xf numFmtId="0" fontId="20" fillId="0" borderId="0" xfId="1" applyFont="1" applyAlignment="1">
      <alignment vertical="center"/>
    </xf>
    <xf numFmtId="0" fontId="21" fillId="0" borderId="0" xfId="1" applyFont="1" applyAlignment="1">
      <alignment vertical="center"/>
    </xf>
    <xf numFmtId="0" fontId="24" fillId="0" borderId="0" xfId="1" applyFont="1" applyAlignment="1">
      <alignment horizontal="center" vertical="center"/>
    </xf>
    <xf numFmtId="0" fontId="11" fillId="0" borderId="27" xfId="1" applyFont="1" applyBorder="1" applyAlignment="1">
      <alignment horizontal="center" vertical="center" wrapText="1"/>
    </xf>
    <xf numFmtId="0" fontId="28" fillId="0" borderId="0" xfId="1" applyFont="1" applyAlignment="1">
      <alignment vertical="center"/>
    </xf>
    <xf numFmtId="0" fontId="48" fillId="0" borderId="0" xfId="1" applyFont="1" applyAlignment="1">
      <alignment horizontal="center" vertical="center" wrapText="1"/>
    </xf>
    <xf numFmtId="2" fontId="49" fillId="0" borderId="0" xfId="1" applyNumberFormat="1" applyFont="1" applyAlignment="1">
      <alignment horizontal="center" vertical="center" wrapText="1"/>
    </xf>
    <xf numFmtId="2" fontId="50" fillId="0" borderId="0" xfId="1" applyNumberFormat="1" applyFont="1" applyAlignment="1">
      <alignment horizontal="center" vertical="center" wrapText="1"/>
    </xf>
    <xf numFmtId="168" fontId="14" fillId="0" borderId="0" xfId="8" applyNumberFormat="1" applyFont="1" applyFill="1" applyBorder="1" applyAlignment="1">
      <alignment horizontal="center" vertical="center"/>
    </xf>
    <xf numFmtId="168" fontId="15" fillId="0" borderId="0" xfId="8" applyNumberFormat="1" applyFont="1" applyFill="1" applyBorder="1" applyAlignment="1">
      <alignment horizontal="center" vertical="center"/>
    </xf>
    <xf numFmtId="168" fontId="14" fillId="0" borderId="0" xfId="1" applyNumberFormat="1" applyFont="1" applyAlignment="1">
      <alignment vertical="center"/>
    </xf>
    <xf numFmtId="168" fontId="15" fillId="0" borderId="3" xfId="8" applyNumberFormat="1" applyFont="1" applyFill="1" applyBorder="1" applyAlignment="1">
      <alignment horizontal="center" vertical="center"/>
    </xf>
    <xf numFmtId="0" fontId="34" fillId="0" borderId="0" xfId="1" applyFont="1" applyAlignment="1">
      <alignment vertical="center"/>
    </xf>
    <xf numFmtId="0" fontId="14" fillId="0" borderId="0" xfId="1" applyFont="1" applyAlignment="1">
      <alignment horizontal="justify" vertical="top" wrapText="1"/>
    </xf>
    <xf numFmtId="0" fontId="14" fillId="0" borderId="0" xfId="1" applyFont="1" applyAlignment="1">
      <alignment vertical="top" wrapText="1"/>
    </xf>
    <xf numFmtId="0" fontId="4" fillId="0" borderId="0" xfId="1" applyFont="1" applyAlignment="1">
      <alignment horizontal="centerContinuous" vertical="center"/>
    </xf>
    <xf numFmtId="0" fontId="51" fillId="0" borderId="0" xfId="1" applyFont="1" applyAlignment="1">
      <alignment horizontal="centerContinuous" vertical="center"/>
    </xf>
    <xf numFmtId="0" fontId="51" fillId="0" borderId="0" xfId="1" applyFont="1" applyAlignment="1">
      <alignment vertical="center"/>
    </xf>
    <xf numFmtId="0" fontId="6" fillId="0" borderId="0" xfId="1" applyFont="1" applyAlignment="1">
      <alignment horizontal="centerContinuous"/>
    </xf>
    <xf numFmtId="0" fontId="52" fillId="0" borderId="0" xfId="1" applyFont="1" applyAlignment="1">
      <alignment horizontal="centerContinuous"/>
    </xf>
    <xf numFmtId="0" fontId="52" fillId="0" borderId="0" xfId="1" applyFont="1"/>
    <xf numFmtId="0" fontId="8" fillId="0" borderId="0" xfId="1" applyFont="1" applyAlignment="1">
      <alignment horizontal="centerContinuous" vertical="center"/>
    </xf>
    <xf numFmtId="0" fontId="53" fillId="0" borderId="0" xfId="1" applyFont="1" applyAlignment="1">
      <alignment horizontal="centerContinuous" vertical="center"/>
    </xf>
    <xf numFmtId="0" fontId="53" fillId="0" borderId="0" xfId="1" applyFont="1" applyAlignment="1">
      <alignment vertical="center"/>
    </xf>
    <xf numFmtId="0" fontId="36" fillId="0" borderId="0" xfId="1" applyFont="1" applyAlignment="1">
      <alignment horizontal="centerContinuous" vertical="center"/>
    </xf>
    <xf numFmtId="0" fontId="54" fillId="0" borderId="0" xfId="1" applyFont="1" applyAlignment="1">
      <alignment horizontal="centerContinuous" vertical="center"/>
    </xf>
    <xf numFmtId="0" fontId="54" fillId="0" borderId="0" xfId="1" applyFont="1" applyAlignment="1">
      <alignment vertical="center"/>
    </xf>
    <xf numFmtId="0" fontId="5" fillId="0" borderId="0" xfId="1" applyFont="1" applyAlignment="1">
      <alignment horizontal="centerContinuous" vertical="center"/>
    </xf>
    <xf numFmtId="0" fontId="10" fillId="0" borderId="0" xfId="1" applyFont="1" applyAlignment="1">
      <alignment horizontal="centerContinuous" vertical="center"/>
    </xf>
    <xf numFmtId="0" fontId="11" fillId="0" borderId="1" xfId="1" applyFont="1" applyBorder="1" applyAlignment="1">
      <alignment horizontal="center" vertical="center" wrapText="1"/>
    </xf>
    <xf numFmtId="0" fontId="12" fillId="0" borderId="1" xfId="1" applyFont="1" applyBorder="1" applyAlignment="1">
      <alignment horizontal="center" vertical="center" wrapText="1"/>
    </xf>
    <xf numFmtId="0" fontId="12" fillId="0" borderId="1" xfId="1" applyFont="1" applyBorder="1" applyAlignment="1">
      <alignment horizontal="center" vertical="center"/>
    </xf>
    <xf numFmtId="0" fontId="11" fillId="0" borderId="2" xfId="1" applyFont="1" applyBorder="1" applyAlignment="1">
      <alignment horizontal="center" vertical="center" wrapText="1"/>
    </xf>
    <xf numFmtId="0" fontId="12" fillId="0" borderId="2" xfId="1" applyFont="1" applyBorder="1" applyAlignment="1">
      <alignment horizontal="center" vertical="center" wrapText="1"/>
    </xf>
    <xf numFmtId="0" fontId="12" fillId="0" borderId="2" xfId="1" applyFont="1" applyBorder="1" applyAlignment="1">
      <alignment horizontal="center" vertical="center"/>
    </xf>
    <xf numFmtId="0" fontId="55" fillId="0" borderId="0" xfId="1" applyFont="1" applyAlignment="1">
      <alignment horizontal="center" vertical="center"/>
    </xf>
    <xf numFmtId="0" fontId="14" fillId="0" borderId="0" xfId="1" applyFont="1" applyAlignment="1">
      <alignment horizontal="center" vertical="center"/>
    </xf>
    <xf numFmtId="178" fontId="14" fillId="0" borderId="0" xfId="1" applyNumberFormat="1" applyFont="1" applyAlignment="1">
      <alignment horizontal="center" vertical="center"/>
    </xf>
    <xf numFmtId="2" fontId="14" fillId="0" borderId="0" xfId="1" applyNumberFormat="1" applyFont="1" applyAlignment="1">
      <alignment horizontal="center" vertical="center"/>
    </xf>
    <xf numFmtId="4" fontId="15" fillId="0" borderId="0" xfId="1" applyNumberFormat="1" applyFont="1" applyAlignment="1">
      <alignment horizontal="center" vertical="center"/>
    </xf>
    <xf numFmtId="4" fontId="3" fillId="0" borderId="0" xfId="1" applyNumberFormat="1" applyAlignment="1">
      <alignment vertical="center"/>
    </xf>
    <xf numFmtId="0" fontId="14" fillId="0" borderId="4" xfId="1" applyFont="1" applyBorder="1" applyAlignment="1">
      <alignment vertical="center"/>
    </xf>
    <xf numFmtId="178" fontId="55" fillId="0" borderId="4" xfId="1" applyNumberFormat="1" applyFont="1" applyBorder="1" applyAlignment="1">
      <alignment horizontal="center" vertical="center"/>
    </xf>
    <xf numFmtId="4" fontId="14" fillId="0" borderId="4" xfId="1" applyNumberFormat="1" applyFont="1" applyBorder="1" applyAlignment="1">
      <alignment horizontal="center" vertical="center"/>
    </xf>
    <xf numFmtId="4" fontId="15" fillId="0" borderId="4" xfId="1" applyNumberFormat="1" applyFont="1" applyBorder="1" applyAlignment="1">
      <alignment horizontal="center" vertical="center"/>
    </xf>
    <xf numFmtId="0" fontId="56" fillId="0" borderId="0" xfId="1" applyFont="1" applyAlignment="1">
      <alignment vertical="center"/>
    </xf>
    <xf numFmtId="179" fontId="16" fillId="0" borderId="0" xfId="1" applyNumberFormat="1" applyFont="1" applyAlignment="1">
      <alignment vertical="center"/>
    </xf>
    <xf numFmtId="180" fontId="3" fillId="0" borderId="0" xfId="1" applyNumberFormat="1" applyAlignment="1">
      <alignment vertical="center"/>
    </xf>
    <xf numFmtId="0" fontId="20" fillId="0" borderId="0" xfId="1" applyFont="1" applyAlignment="1">
      <alignment horizontal="centerContinuous" vertical="center"/>
    </xf>
    <xf numFmtId="0" fontId="11" fillId="0" borderId="2" xfId="1" applyFont="1" applyBorder="1" applyAlignment="1">
      <alignment horizontal="center" vertical="center"/>
    </xf>
    <xf numFmtId="4" fontId="14" fillId="0" borderId="0" xfId="1" applyNumberFormat="1" applyFont="1" applyAlignment="1">
      <alignment horizontal="center" vertical="center"/>
    </xf>
    <xf numFmtId="0" fontId="14" fillId="0" borderId="4" xfId="1" applyFont="1" applyBorder="1"/>
    <xf numFmtId="0" fontId="17" fillId="0" borderId="0" xfId="1" applyFont="1" applyAlignment="1">
      <alignment horizontal="left" vertical="center"/>
    </xf>
    <xf numFmtId="180" fontId="14" fillId="0" borderId="0" xfId="1" applyNumberFormat="1" applyFont="1"/>
    <xf numFmtId="0" fontId="57" fillId="0" borderId="0" xfId="1" applyFont="1" applyAlignment="1">
      <alignment vertical="center"/>
    </xf>
    <xf numFmtId="0" fontId="58" fillId="0" borderId="0" xfId="1" applyFont="1" applyAlignment="1">
      <alignment vertical="center"/>
    </xf>
    <xf numFmtId="0" fontId="59" fillId="0" borderId="0" xfId="1" applyFont="1" applyAlignment="1">
      <alignment vertical="center"/>
    </xf>
    <xf numFmtId="0" fontId="60" fillId="0" borderId="0" xfId="1" applyFont="1" applyAlignment="1">
      <alignment vertical="center"/>
    </xf>
    <xf numFmtId="0" fontId="41" fillId="0" borderId="0" xfId="1" applyFont="1" applyAlignment="1">
      <alignment vertical="center"/>
    </xf>
    <xf numFmtId="0" fontId="5" fillId="0" borderId="0" xfId="1" applyFont="1" applyAlignment="1">
      <alignment horizontal="center" vertical="center"/>
    </xf>
    <xf numFmtId="0" fontId="12" fillId="0" borderId="1" xfId="1" applyFont="1" applyBorder="1" applyAlignment="1">
      <alignment horizontal="center" vertical="center"/>
    </xf>
    <xf numFmtId="0" fontId="61" fillId="0" borderId="0" xfId="1" applyFont="1" applyAlignment="1">
      <alignment vertical="center"/>
    </xf>
    <xf numFmtId="0" fontId="12" fillId="0" borderId="2" xfId="1" applyFont="1" applyBorder="1" applyAlignment="1">
      <alignment horizontal="center" vertical="center"/>
    </xf>
    <xf numFmtId="2" fontId="14" fillId="0" borderId="0" xfId="11" applyNumberFormat="1" applyFont="1" applyFill="1" applyBorder="1" applyAlignment="1">
      <alignment horizontal="center" vertical="center"/>
    </xf>
    <xf numFmtId="2" fontId="15" fillId="0" borderId="0" xfId="11" applyNumberFormat="1" applyFont="1" applyFill="1" applyBorder="1" applyAlignment="1">
      <alignment horizontal="center" vertical="center"/>
    </xf>
    <xf numFmtId="0" fontId="62" fillId="0" borderId="4" xfId="1" applyFont="1" applyBorder="1" applyAlignment="1">
      <alignment vertical="center"/>
    </xf>
    <xf numFmtId="2" fontId="62" fillId="0" borderId="4" xfId="1" applyNumberFormat="1" applyFont="1" applyBorder="1" applyAlignment="1">
      <alignment horizontal="left" vertical="center"/>
    </xf>
    <xf numFmtId="181" fontId="63" fillId="0" borderId="4" xfId="1" applyNumberFormat="1" applyFont="1" applyBorder="1" applyAlignment="1">
      <alignment vertical="center"/>
    </xf>
    <xf numFmtId="2" fontId="62" fillId="0" borderId="4" xfId="11" applyNumberFormat="1" applyFont="1" applyFill="1" applyBorder="1" applyAlignment="1">
      <alignment horizontal="center" vertical="center"/>
    </xf>
    <xf numFmtId="0" fontId="62" fillId="0" borderId="0" xfId="1" applyFont="1" applyAlignment="1">
      <alignment vertical="center"/>
    </xf>
    <xf numFmtId="0" fontId="60" fillId="0" borderId="4" xfId="1" applyFont="1" applyBorder="1" applyAlignment="1">
      <alignment vertical="center"/>
    </xf>
    <xf numFmtId="4" fontId="60" fillId="0" borderId="4" xfId="11" applyNumberFormat="1" applyFont="1" applyBorder="1" applyAlignment="1">
      <alignment horizontal="center" vertical="center"/>
    </xf>
    <xf numFmtId="181" fontId="60" fillId="0" borderId="0" xfId="1" applyNumberFormat="1" applyFont="1" applyAlignment="1">
      <alignment vertical="center"/>
    </xf>
    <xf numFmtId="2" fontId="15" fillId="0" borderId="4" xfId="1" applyNumberFormat="1" applyFont="1" applyBorder="1" applyAlignment="1">
      <alignment horizontal="left" vertical="center"/>
    </xf>
    <xf numFmtId="181" fontId="64" fillId="0" borderId="4" xfId="1" applyNumberFormat="1" applyFont="1" applyBorder="1" applyAlignment="1">
      <alignment vertical="center"/>
    </xf>
    <xf numFmtId="4" fontId="14" fillId="0" borderId="4" xfId="11" applyNumberFormat="1" applyFont="1" applyBorder="1" applyAlignment="1">
      <alignment horizontal="center" vertical="center"/>
    </xf>
    <xf numFmtId="3" fontId="55" fillId="0" borderId="4" xfId="11" applyNumberFormat="1" applyFont="1" applyBorder="1" applyAlignment="1">
      <alignment horizontal="center" vertical="center"/>
    </xf>
    <xf numFmtId="0" fontId="65" fillId="0" borderId="0" xfId="1" applyFont="1"/>
    <xf numFmtId="171" fontId="65" fillId="0" borderId="0" xfId="11" applyFont="1" applyBorder="1" applyAlignment="1">
      <alignment horizontal="right"/>
    </xf>
    <xf numFmtId="171" fontId="16" fillId="0" borderId="0" xfId="11" applyFont="1" applyBorder="1" applyAlignment="1">
      <alignment horizontal="right"/>
    </xf>
    <xf numFmtId="181" fontId="3" fillId="0" borderId="0" xfId="1" applyNumberFormat="1"/>
    <xf numFmtId="181" fontId="15" fillId="0" borderId="0" xfId="1" applyNumberFormat="1" applyFont="1"/>
    <xf numFmtId="0" fontId="4" fillId="0" borderId="0" xfId="12" applyFont="1" applyAlignment="1" applyProtection="1">
      <alignment vertical="center"/>
      <protection locked="0"/>
    </xf>
    <xf numFmtId="0" fontId="36" fillId="0" borderId="0" xfId="12" applyFont="1" applyAlignment="1" applyProtection="1">
      <alignment vertical="center"/>
      <protection locked="0"/>
    </xf>
    <xf numFmtId="0" fontId="6" fillId="0" borderId="0" xfId="12" applyFont="1" applyAlignment="1" applyProtection="1">
      <alignment horizontal="centerContinuous" vertical="center"/>
      <protection locked="0"/>
    </xf>
    <xf numFmtId="0" fontId="6" fillId="0" borderId="0" xfId="12" applyFont="1" applyAlignment="1" applyProtection="1">
      <alignment vertical="center"/>
      <protection locked="0"/>
    </xf>
    <xf numFmtId="167" fontId="66" fillId="0" borderId="0" xfId="12" applyNumberFormat="1" applyFont="1" applyAlignment="1" applyProtection="1">
      <alignment horizontal="centerContinuous" vertical="center"/>
      <protection locked="0"/>
    </xf>
    <xf numFmtId="0" fontId="66" fillId="0" borderId="0" xfId="12" applyFont="1" applyAlignment="1" applyProtection="1">
      <alignment vertical="center"/>
      <protection locked="0"/>
    </xf>
    <xf numFmtId="0" fontId="36" fillId="0" borderId="0" xfId="12" applyFont="1" applyAlignment="1" applyProtection="1">
      <alignment horizontal="centerContinuous" vertical="center"/>
      <protection locked="0"/>
    </xf>
    <xf numFmtId="0" fontId="5" fillId="0" borderId="0" xfId="12" applyFont="1" applyAlignment="1" applyProtection="1">
      <alignment horizontal="centerContinuous" vertical="center"/>
      <protection locked="0"/>
    </xf>
    <xf numFmtId="0" fontId="38" fillId="0" borderId="0" xfId="12" applyFont="1" applyAlignment="1" applyProtection="1">
      <alignment vertical="center"/>
      <protection locked="0"/>
    </xf>
    <xf numFmtId="0" fontId="3" fillId="0" borderId="0" xfId="12" applyAlignment="1" applyProtection="1">
      <alignment vertical="center"/>
      <protection locked="0"/>
    </xf>
    <xf numFmtId="0" fontId="11" fillId="0" borderId="1" xfId="12" applyFont="1" applyBorder="1" applyAlignment="1" applyProtection="1">
      <alignment horizontal="center" vertical="center"/>
      <protection locked="0"/>
    </xf>
    <xf numFmtId="0" fontId="12" fillId="0" borderId="1" xfId="12" applyFont="1" applyBorder="1" applyAlignment="1" applyProtection="1">
      <alignment horizontal="center" vertical="center"/>
      <protection locked="0"/>
    </xf>
    <xf numFmtId="0" fontId="12" fillId="0" borderId="1" xfId="12" applyFont="1" applyBorder="1" applyAlignment="1" applyProtection="1">
      <alignment horizontal="center" vertical="center" wrapText="1"/>
      <protection locked="0"/>
    </xf>
    <xf numFmtId="0" fontId="67" fillId="0" borderId="0" xfId="12" applyFont="1" applyAlignment="1" applyProtection="1">
      <alignment vertical="center"/>
      <protection locked="0"/>
    </xf>
    <xf numFmtId="0" fontId="12" fillId="0" borderId="2" xfId="12" applyFont="1" applyBorder="1" applyAlignment="1" applyProtection="1">
      <alignment horizontal="center" vertical="center"/>
      <protection locked="0"/>
    </xf>
    <xf numFmtId="0" fontId="12" fillId="0" borderId="2" xfId="12" applyFont="1" applyBorder="1" applyAlignment="1" applyProtection="1">
      <alignment horizontal="center" vertical="center" wrapText="1"/>
      <protection locked="0"/>
    </xf>
    <xf numFmtId="0" fontId="14" fillId="0" borderId="0" xfId="12" applyFont="1" applyAlignment="1" applyProtection="1">
      <alignment horizontal="center" vertical="center"/>
      <protection locked="0"/>
    </xf>
    <xf numFmtId="0" fontId="15" fillId="0" borderId="0" xfId="12" applyFont="1" applyAlignment="1" applyProtection="1">
      <alignment horizontal="center" vertical="center"/>
      <protection locked="0"/>
    </xf>
    <xf numFmtId="0" fontId="14" fillId="0" borderId="0" xfId="12" applyFont="1" applyAlignment="1" applyProtection="1">
      <alignment horizontal="center" vertical="center" wrapText="1"/>
      <protection locked="0"/>
    </xf>
    <xf numFmtId="0" fontId="55" fillId="0" borderId="0" xfId="12" applyFont="1" applyAlignment="1" applyProtection="1">
      <alignment horizontal="center" vertical="center"/>
      <protection locked="0"/>
    </xf>
    <xf numFmtId="0" fontId="14" fillId="0" borderId="0" xfId="12" applyFont="1" applyAlignment="1" applyProtection="1">
      <alignment horizontal="left" vertical="center"/>
      <protection locked="0"/>
    </xf>
    <xf numFmtId="182" fontId="14" fillId="0" borderId="0" xfId="13" applyNumberFormat="1" applyFont="1" applyFill="1" applyBorder="1" applyAlignment="1" applyProtection="1">
      <alignment horizontal="right" vertical="center"/>
      <protection locked="0"/>
    </xf>
    <xf numFmtId="2" fontId="14" fillId="0" borderId="0" xfId="13" applyNumberFormat="1" applyFont="1" applyFill="1" applyBorder="1" applyAlignment="1" applyProtection="1">
      <alignment horizontal="center" vertical="center"/>
      <protection locked="0"/>
    </xf>
    <xf numFmtId="2" fontId="15" fillId="0" borderId="0" xfId="13" applyNumberFormat="1" applyFont="1" applyFill="1" applyBorder="1" applyAlignment="1" applyProtection="1">
      <alignment horizontal="center" vertical="center"/>
      <protection locked="0"/>
    </xf>
    <xf numFmtId="0" fontId="14" fillId="0" borderId="0" xfId="12" applyFont="1" applyAlignment="1" applyProtection="1">
      <alignment vertical="center"/>
      <protection locked="0"/>
    </xf>
    <xf numFmtId="0" fontId="14" fillId="0" borderId="4" xfId="12" applyFont="1" applyBorder="1" applyAlignment="1" applyProtection="1">
      <alignment vertical="center"/>
      <protection locked="0"/>
    </xf>
    <xf numFmtId="2" fontId="15" fillId="0" borderId="4" xfId="12" applyNumberFormat="1" applyFont="1" applyBorder="1" applyAlignment="1" applyProtection="1">
      <alignment horizontal="left" vertical="center"/>
      <protection locked="0"/>
    </xf>
    <xf numFmtId="180" fontId="55" fillId="2" borderId="4" xfId="13" applyNumberFormat="1" applyFont="1" applyFill="1" applyBorder="1" applyAlignment="1" applyProtection="1">
      <alignment horizontal="right" vertical="center"/>
      <protection locked="0"/>
    </xf>
    <xf numFmtId="2" fontId="14" fillId="0" borderId="4" xfId="13" applyNumberFormat="1" applyFont="1" applyFill="1" applyBorder="1" applyAlignment="1" applyProtection="1">
      <alignment horizontal="center" vertical="center"/>
      <protection locked="0"/>
    </xf>
    <xf numFmtId="0" fontId="56" fillId="0" borderId="0" xfId="12" applyFont="1" applyAlignment="1" applyProtection="1">
      <alignment vertical="center"/>
      <protection locked="0"/>
    </xf>
    <xf numFmtId="2" fontId="68" fillId="0" borderId="0" xfId="12" applyNumberFormat="1" applyFont="1" applyAlignment="1" applyProtection="1">
      <alignment horizontal="left" vertical="center"/>
      <protection locked="0"/>
    </xf>
    <xf numFmtId="180" fontId="56" fillId="0" borderId="0" xfId="13" applyNumberFormat="1" applyFont="1" applyFill="1" applyBorder="1" applyAlignment="1" applyProtection="1">
      <alignment horizontal="right" vertical="center"/>
      <protection locked="0"/>
    </xf>
    <xf numFmtId="2" fontId="56" fillId="0" borderId="0" xfId="13" applyNumberFormat="1" applyFont="1" applyFill="1" applyBorder="1" applyAlignment="1" applyProtection="1">
      <alignment horizontal="center" vertical="center"/>
      <protection locked="0"/>
    </xf>
    <xf numFmtId="43" fontId="5" fillId="0" borderId="0" xfId="9" applyFont="1" applyFill="1" applyAlignment="1" applyProtection="1">
      <alignment horizontal="centerContinuous" vertical="center"/>
      <protection locked="0"/>
    </xf>
    <xf numFmtId="0" fontId="69" fillId="0" borderId="0" xfId="12" applyFont="1" applyAlignment="1" applyProtection="1">
      <alignment vertical="center"/>
      <protection locked="0"/>
    </xf>
    <xf numFmtId="0" fontId="56" fillId="0" borderId="4" xfId="12" applyFont="1" applyBorder="1" applyAlignment="1" applyProtection="1">
      <alignment vertical="center"/>
      <protection locked="0"/>
    </xf>
    <xf numFmtId="2" fontId="33" fillId="0" borderId="0" xfId="12" applyNumberFormat="1" applyFont="1" applyAlignment="1" applyProtection="1">
      <alignment horizontal="left" vertical="center"/>
      <protection locked="0"/>
    </xf>
    <xf numFmtId="3" fontId="34" fillId="0" borderId="0" xfId="13" applyNumberFormat="1" applyFont="1" applyFill="1" applyBorder="1" applyAlignment="1" applyProtection="1">
      <alignment horizontal="center" vertical="center"/>
      <protection locked="0"/>
    </xf>
    <xf numFmtId="2" fontId="34" fillId="0" borderId="0" xfId="13" applyNumberFormat="1" applyFont="1" applyFill="1" applyBorder="1" applyAlignment="1" applyProtection="1">
      <alignment horizontal="center" vertical="center"/>
      <protection locked="0"/>
    </xf>
    <xf numFmtId="180" fontId="55" fillId="0" borderId="4" xfId="13" applyNumberFormat="1" applyFont="1" applyBorder="1" applyAlignment="1" applyProtection="1">
      <alignment horizontal="right" vertical="center"/>
      <protection locked="0"/>
    </xf>
    <xf numFmtId="2" fontId="14" fillId="0" borderId="4" xfId="13" applyNumberFormat="1" applyFont="1" applyBorder="1" applyAlignment="1" applyProtection="1">
      <alignment horizontal="center" vertical="center"/>
      <protection locked="0"/>
    </xf>
    <xf numFmtId="0" fontId="70" fillId="0" borderId="0" xfId="12" applyFont="1" applyAlignment="1" applyProtection="1">
      <alignment vertical="center"/>
      <protection locked="0"/>
    </xf>
    <xf numFmtId="0" fontId="71" fillId="0" borderId="0" xfId="12" applyFont="1" applyAlignment="1" applyProtection="1">
      <alignment vertical="center"/>
      <protection locked="0"/>
    </xf>
    <xf numFmtId="0" fontId="17" fillId="0" borderId="0" xfId="12" applyFont="1" applyAlignment="1">
      <alignment horizontal="left" vertical="center"/>
    </xf>
    <xf numFmtId="0" fontId="14" fillId="0" borderId="0" xfId="12" applyFont="1" applyAlignment="1">
      <alignment vertical="center"/>
    </xf>
    <xf numFmtId="0" fontId="14" fillId="0" borderId="0" xfId="14" applyFont="1" applyAlignment="1">
      <alignment vertical="center"/>
    </xf>
    <xf numFmtId="0" fontId="14" fillId="0" borderId="0" xfId="12" applyFont="1" applyProtection="1">
      <protection locked="0"/>
    </xf>
    <xf numFmtId="0" fontId="3" fillId="0" borderId="0" xfId="12" applyProtection="1">
      <protection locked="0"/>
    </xf>
    <xf numFmtId="0" fontId="8" fillId="0" borderId="0" xfId="12" applyFont="1" applyAlignment="1">
      <alignment vertical="center"/>
    </xf>
    <xf numFmtId="0" fontId="51" fillId="0" borderId="0" xfId="12" applyFont="1" applyAlignment="1">
      <alignment vertical="center"/>
    </xf>
    <xf numFmtId="0" fontId="6" fillId="0" borderId="0" xfId="12" applyFont="1" applyAlignment="1">
      <alignment horizontal="centerContinuous" vertical="center"/>
    </xf>
    <xf numFmtId="0" fontId="6" fillId="0" borderId="0" xfId="12" applyFont="1"/>
    <xf numFmtId="167" fontId="8" fillId="0" borderId="0" xfId="12" applyNumberFormat="1" applyFont="1" applyAlignment="1">
      <alignment horizontal="centerContinuous" vertical="center"/>
    </xf>
    <xf numFmtId="0" fontId="36" fillId="0" borderId="0" xfId="12" applyFont="1" applyAlignment="1">
      <alignment horizontal="centerContinuous" vertical="center"/>
    </xf>
    <xf numFmtId="0" fontId="5" fillId="0" borderId="0" xfId="12" applyFont="1" applyAlignment="1">
      <alignment vertical="center"/>
    </xf>
    <xf numFmtId="0" fontId="38" fillId="0" borderId="0" xfId="12" applyFont="1" applyAlignment="1">
      <alignment vertical="center"/>
    </xf>
    <xf numFmtId="0" fontId="5" fillId="0" borderId="0" xfId="12" applyFont="1" applyAlignment="1">
      <alignment horizontal="centerContinuous" vertical="center"/>
    </xf>
    <xf numFmtId="0" fontId="3" fillId="0" borderId="0" xfId="12" applyAlignment="1">
      <alignment vertical="center"/>
    </xf>
    <xf numFmtId="0" fontId="11" fillId="0" borderId="1" xfId="12" applyFont="1" applyBorder="1" applyAlignment="1">
      <alignment horizontal="center" vertical="center"/>
    </xf>
    <xf numFmtId="0" fontId="12" fillId="0" borderId="1" xfId="12" applyFont="1" applyBorder="1" applyAlignment="1">
      <alignment horizontal="center" vertical="center"/>
    </xf>
    <xf numFmtId="0" fontId="12" fillId="0" borderId="1" xfId="12" applyFont="1" applyBorder="1" applyAlignment="1">
      <alignment horizontal="center" vertical="center" wrapText="1"/>
    </xf>
    <xf numFmtId="0" fontId="69" fillId="0" borderId="0" xfId="12" applyFont="1" applyAlignment="1">
      <alignment vertical="center"/>
    </xf>
    <xf numFmtId="0" fontId="12" fillId="0" borderId="2" xfId="12" applyFont="1" applyBorder="1" applyAlignment="1">
      <alignment horizontal="center" vertical="center"/>
    </xf>
    <xf numFmtId="0" fontId="12" fillId="0" borderId="2" xfId="12" applyFont="1" applyBorder="1" applyAlignment="1">
      <alignment horizontal="center" vertical="center" wrapText="1"/>
    </xf>
    <xf numFmtId="0" fontId="15" fillId="0" borderId="0" xfId="12" applyFont="1" applyAlignment="1">
      <alignment horizontal="center" vertical="center"/>
    </xf>
    <xf numFmtId="0" fontId="14" fillId="0" borderId="0" xfId="12" applyFont="1" applyAlignment="1">
      <alignment horizontal="center" vertical="center"/>
    </xf>
    <xf numFmtId="0" fontId="14" fillId="0" borderId="0" xfId="12" applyFont="1" applyAlignment="1">
      <alignment horizontal="center" vertical="center" wrapText="1"/>
    </xf>
    <xf numFmtId="0" fontId="55" fillId="0" borderId="0" xfId="12" applyFont="1" applyAlignment="1">
      <alignment horizontal="center" vertical="center"/>
    </xf>
    <xf numFmtId="0" fontId="14" fillId="0" borderId="0" xfId="12" applyFont="1" applyAlignment="1">
      <alignment horizontal="left" vertical="center"/>
    </xf>
    <xf numFmtId="0" fontId="14" fillId="0" borderId="4" xfId="12" applyFont="1" applyBorder="1" applyAlignment="1">
      <alignment vertical="center"/>
    </xf>
    <xf numFmtId="2" fontId="14" fillId="0" borderId="4" xfId="12" applyNumberFormat="1" applyFont="1" applyBorder="1" applyAlignment="1">
      <alignment horizontal="left" vertical="center"/>
    </xf>
    <xf numFmtId="180" fontId="55" fillId="0" borderId="4" xfId="13" applyNumberFormat="1" applyFont="1" applyFill="1" applyBorder="1" applyAlignment="1">
      <alignment horizontal="right" vertical="center"/>
    </xf>
    <xf numFmtId="2" fontId="14" fillId="0" borderId="4" xfId="13" applyNumberFormat="1" applyFont="1" applyFill="1" applyBorder="1" applyAlignment="1">
      <alignment horizontal="center" vertical="center"/>
    </xf>
    <xf numFmtId="0" fontId="56" fillId="0" borderId="0" xfId="12" applyFont="1" applyAlignment="1">
      <alignment vertical="center"/>
    </xf>
    <xf numFmtId="180" fontId="3" fillId="0" borderId="0" xfId="12" applyNumberFormat="1" applyAlignment="1">
      <alignment vertical="center"/>
    </xf>
    <xf numFmtId="180" fontId="14" fillId="0" borderId="0" xfId="13" applyNumberFormat="1" applyFont="1" applyFill="1" applyBorder="1" applyAlignment="1">
      <alignment horizontal="right" vertical="center"/>
    </xf>
    <xf numFmtId="2" fontId="14" fillId="0" borderId="0" xfId="13" applyNumberFormat="1" applyFont="1" applyFill="1" applyBorder="1" applyAlignment="1">
      <alignment horizontal="center" vertical="center"/>
    </xf>
    <xf numFmtId="2" fontId="15" fillId="0" borderId="0" xfId="13" applyNumberFormat="1" applyFont="1" applyFill="1" applyBorder="1" applyAlignment="1">
      <alignment horizontal="center" vertical="center"/>
    </xf>
    <xf numFmtId="3" fontId="14" fillId="0" borderId="0" xfId="12" applyNumberFormat="1" applyFont="1" applyAlignment="1">
      <alignment vertical="center"/>
    </xf>
    <xf numFmtId="3" fontId="34" fillId="0" borderId="0" xfId="13" applyNumberFormat="1" applyFont="1" applyFill="1" applyBorder="1" applyAlignment="1">
      <alignment horizontal="center" vertical="center"/>
    </xf>
    <xf numFmtId="4" fontId="34" fillId="0" borderId="0" xfId="13" applyNumberFormat="1" applyFont="1" applyFill="1" applyBorder="1" applyAlignment="1">
      <alignment horizontal="center" vertical="center"/>
    </xf>
    <xf numFmtId="2" fontId="14" fillId="0" borderId="0" xfId="12" applyNumberFormat="1" applyFont="1" applyAlignment="1">
      <alignment vertical="center"/>
    </xf>
    <xf numFmtId="4" fontId="14" fillId="0" borderId="4" xfId="13" applyNumberFormat="1" applyFont="1" applyFill="1" applyBorder="1" applyAlignment="1">
      <alignment horizontal="center" vertical="center"/>
    </xf>
    <xf numFmtId="180" fontId="14" fillId="0" borderId="0" xfId="12" applyNumberFormat="1" applyFont="1" applyAlignment="1">
      <alignment vertical="center"/>
    </xf>
    <xf numFmtId="0" fontId="71" fillId="0" borderId="0" xfId="12" applyFont="1" applyAlignment="1">
      <alignment vertical="center"/>
    </xf>
    <xf numFmtId="0" fontId="72" fillId="0" borderId="0" xfId="12" applyFont="1" applyAlignment="1">
      <alignment vertical="center"/>
    </xf>
    <xf numFmtId="0" fontId="17" fillId="0" borderId="0" xfId="12" applyFont="1" applyAlignment="1">
      <alignment vertical="center"/>
    </xf>
    <xf numFmtId="0" fontId="72" fillId="0" borderId="0" xfId="12" applyFont="1"/>
    <xf numFmtId="0" fontId="14" fillId="0" borderId="0" xfId="12" applyFont="1" applyAlignment="1">
      <alignment vertical="center" wrapText="1"/>
    </xf>
    <xf numFmtId="0" fontId="3" fillId="0" borderId="0" xfId="12"/>
    <xf numFmtId="0" fontId="72" fillId="0" borderId="0" xfId="12" applyFont="1" applyAlignment="1">
      <alignment horizontal="left" vertical="center" indent="1"/>
    </xf>
    <xf numFmtId="0" fontId="19" fillId="0" borderId="0" xfId="12" applyFont="1"/>
    <xf numFmtId="0" fontId="33" fillId="0" borderId="0" xfId="13" applyFont="1" applyFill="1" applyBorder="1" applyAlignment="1">
      <alignment horizontal="right"/>
    </xf>
    <xf numFmtId="176" fontId="8" fillId="0" borderId="0" xfId="1" applyNumberFormat="1" applyFont="1" applyAlignment="1">
      <alignment horizontal="center" wrapText="1"/>
    </xf>
    <xf numFmtId="167" fontId="74" fillId="0" borderId="1" xfId="1" applyNumberFormat="1" applyFont="1" applyBorder="1" applyAlignment="1">
      <alignment horizontal="left" vertical="center"/>
    </xf>
    <xf numFmtId="167" fontId="11" fillId="0" borderId="27" xfId="1" applyNumberFormat="1" applyFont="1" applyBorder="1" applyAlignment="1">
      <alignment horizontal="center" vertical="center" wrapText="1"/>
    </xf>
    <xf numFmtId="167" fontId="12" fillId="0" borderId="1" xfId="1" applyNumberFormat="1" applyFont="1" applyBorder="1" applyAlignment="1">
      <alignment horizontal="center" vertical="center" wrapText="1"/>
    </xf>
    <xf numFmtId="0" fontId="11" fillId="0" borderId="4" xfId="1" applyFont="1" applyBorder="1" applyAlignment="1">
      <alignment horizontal="center" vertical="center" wrapText="1"/>
    </xf>
    <xf numFmtId="0" fontId="17" fillId="0" borderId="0" xfId="14" applyFont="1" applyAlignment="1">
      <alignment vertical="center"/>
    </xf>
    <xf numFmtId="174" fontId="16" fillId="0" borderId="0" xfId="9" applyNumberFormat="1" applyFont="1"/>
    <xf numFmtId="168" fontId="14" fillId="0" borderId="0" xfId="1" applyNumberFormat="1" applyFont="1"/>
    <xf numFmtId="0" fontId="6" fillId="0" borderId="0" xfId="1" applyFont="1" applyAlignment="1">
      <alignment horizontal="centerContinuous" vertical="center"/>
    </xf>
    <xf numFmtId="0" fontId="35" fillId="0" borderId="0" xfId="1" applyFont="1"/>
    <xf numFmtId="0" fontId="22" fillId="0" borderId="0" xfId="1" applyFont="1"/>
    <xf numFmtId="0" fontId="54" fillId="0" borderId="0" xfId="1" applyFont="1"/>
    <xf numFmtId="0" fontId="12" fillId="0" borderId="1" xfId="1" applyFont="1" applyBorder="1" applyAlignment="1">
      <alignment horizontal="center" textRotation="90"/>
    </xf>
    <xf numFmtId="0" fontId="11" fillId="0" borderId="1" xfId="1" applyFont="1" applyBorder="1" applyAlignment="1">
      <alignment horizontal="right" textRotation="90" wrapText="1"/>
    </xf>
    <xf numFmtId="0" fontId="37" fillId="0" borderId="2" xfId="1" applyFont="1" applyBorder="1" applyAlignment="1">
      <alignment horizontal="center" vertical="center"/>
    </xf>
    <xf numFmtId="0" fontId="14" fillId="0" borderId="2" xfId="1" applyFont="1" applyBorder="1" applyAlignment="1">
      <alignment horizontal="center" textRotation="90"/>
    </xf>
    <xf numFmtId="0" fontId="15" fillId="0" borderId="2" xfId="1" applyFont="1" applyBorder="1" applyAlignment="1">
      <alignment textRotation="90" wrapText="1"/>
    </xf>
    <xf numFmtId="0" fontId="14" fillId="0" borderId="0" xfId="1" applyFont="1" applyAlignment="1">
      <alignment horizontal="center" textRotation="90"/>
    </xf>
    <xf numFmtId="0" fontId="15" fillId="0" borderId="0" xfId="1" applyFont="1" applyAlignment="1">
      <alignment textRotation="90" wrapText="1"/>
    </xf>
    <xf numFmtId="43" fontId="14" fillId="0" borderId="0" xfId="1" applyNumberFormat="1" applyFont="1" applyAlignment="1">
      <alignment horizontal="center" vertical="center"/>
    </xf>
    <xf numFmtId="3" fontId="14" fillId="0" borderId="0" xfId="1" applyNumberFormat="1" applyFont="1" applyAlignment="1">
      <alignment vertical="center"/>
    </xf>
    <xf numFmtId="3" fontId="15" fillId="0" borderId="0" xfId="1" applyNumberFormat="1" applyFont="1"/>
    <xf numFmtId="3" fontId="3" fillId="0" borderId="0" xfId="1" applyNumberFormat="1"/>
    <xf numFmtId="171" fontId="14" fillId="0" borderId="0" xfId="1" applyNumberFormat="1" applyFont="1"/>
    <xf numFmtId="3" fontId="34" fillId="0" borderId="0" xfId="1" applyNumberFormat="1" applyFont="1"/>
    <xf numFmtId="14" fontId="3" fillId="0" borderId="0" xfId="1" applyNumberFormat="1" applyAlignment="1">
      <alignment horizontal="left"/>
    </xf>
    <xf numFmtId="0" fontId="11" fillId="0" borderId="4" xfId="1" applyFont="1" applyBorder="1" applyAlignment="1">
      <alignment horizontal="center" vertical="center" wrapText="1"/>
    </xf>
    <xf numFmtId="0" fontId="61" fillId="0" borderId="28" xfId="15" applyFont="1" applyBorder="1" applyAlignment="1">
      <alignment horizontal="left" vertical="center"/>
    </xf>
    <xf numFmtId="14" fontId="11" fillId="0" borderId="28" xfId="1" applyNumberFormat="1" applyFont="1" applyBorder="1" applyAlignment="1">
      <alignment horizontal="center"/>
    </xf>
    <xf numFmtId="183" fontId="14" fillId="0" borderId="0" xfId="16" applyNumberFormat="1" applyFont="1" applyFill="1" applyBorder="1" applyAlignment="1">
      <alignment horizontal="center" vertical="center"/>
    </xf>
    <xf numFmtId="0" fontId="15" fillId="0" borderId="3" xfId="15" applyFont="1" applyBorder="1" applyAlignment="1">
      <alignment horizontal="left" vertical="center"/>
    </xf>
    <xf numFmtId="183" fontId="15" fillId="0" borderId="3" xfId="16" applyNumberFormat="1" applyFont="1" applyFill="1" applyBorder="1" applyAlignment="1">
      <alignment horizontal="center" vertical="center"/>
    </xf>
    <xf numFmtId="0" fontId="15" fillId="0" borderId="0" xfId="15" applyFont="1" applyAlignment="1">
      <alignment horizontal="left" vertical="center"/>
    </xf>
    <xf numFmtId="183" fontId="15" fillId="0" borderId="0" xfId="16" applyNumberFormat="1" applyFont="1" applyFill="1" applyBorder="1" applyAlignment="1">
      <alignment horizontal="center" vertical="center"/>
    </xf>
    <xf numFmtId="0" fontId="14" fillId="0" borderId="0" xfId="1" applyFont="1" applyAlignment="1">
      <alignment vertical="center" wrapText="1"/>
    </xf>
    <xf numFmtId="0" fontId="4" fillId="0" borderId="0" xfId="17" applyFont="1" applyAlignment="1" applyProtection="1">
      <alignment wrapText="1"/>
      <protection locked="0"/>
    </xf>
    <xf numFmtId="184" fontId="75" fillId="0" borderId="0" xfId="17" applyNumberFormat="1" applyFont="1" applyAlignment="1" applyProtection="1">
      <alignment horizontal="center" wrapText="1"/>
    </xf>
    <xf numFmtId="184" fontId="75" fillId="0" borderId="0" xfId="17" applyNumberFormat="1" applyFont="1" applyAlignment="1" applyProtection="1">
      <alignment horizontal="center" wrapText="1"/>
    </xf>
    <xf numFmtId="0" fontId="6" fillId="0" borderId="0" xfId="17" applyFont="1" applyAlignment="1" applyProtection="1">
      <alignment horizontal="center" wrapText="1"/>
    </xf>
    <xf numFmtId="185" fontId="8" fillId="0" borderId="0" xfId="17" applyNumberFormat="1" applyFont="1" applyAlignment="1" applyProtection="1">
      <alignment horizontal="center" wrapText="1"/>
      <protection locked="0"/>
    </xf>
    <xf numFmtId="185" fontId="8" fillId="0" borderId="0" xfId="17" applyNumberFormat="1" applyFont="1" applyAlignment="1" applyProtection="1">
      <alignment horizontal="center" wrapText="1"/>
    </xf>
    <xf numFmtId="185" fontId="22" fillId="0" borderId="0" xfId="1" applyNumberFormat="1" applyFont="1"/>
    <xf numFmtId="186" fontId="36" fillId="0" borderId="0" xfId="17" applyNumberFormat="1" applyFont="1" applyAlignment="1" applyProtection="1">
      <alignment horizontal="center" wrapText="1"/>
    </xf>
    <xf numFmtId="0" fontId="55" fillId="0" borderId="0" xfId="17" applyFont="1" applyProtection="1"/>
    <xf numFmtId="0" fontId="74" fillId="0" borderId="0" xfId="17" applyFont="1" applyAlignment="1" applyProtection="1">
      <alignment horizontal="left"/>
    </xf>
    <xf numFmtId="0" fontId="74" fillId="0" borderId="0" xfId="17" applyFont="1" applyProtection="1"/>
    <xf numFmtId="0" fontId="74" fillId="0" borderId="0" xfId="17" applyFont="1" applyAlignment="1" applyProtection="1">
      <alignment horizontal="right"/>
    </xf>
    <xf numFmtId="184" fontId="14" fillId="0" borderId="0" xfId="17" applyNumberFormat="1" applyFont="1" applyProtection="1"/>
    <xf numFmtId="184" fontId="12" fillId="0" borderId="0" xfId="17" applyNumberFormat="1" applyFont="1" applyProtection="1"/>
    <xf numFmtId="184" fontId="12" fillId="0" borderId="0" xfId="17" applyNumberFormat="1" applyFont="1" applyAlignment="1" applyProtection="1">
      <alignment horizontal="right"/>
    </xf>
    <xf numFmtId="0" fontId="5" fillId="0" borderId="29" xfId="17" applyFont="1" applyBorder="1" applyAlignment="1" applyProtection="1">
      <alignment horizontal="center" vertical="center"/>
    </xf>
    <xf numFmtId="0" fontId="11" fillId="0" borderId="30" xfId="1" applyFont="1" applyBorder="1" applyAlignment="1">
      <alignment horizontal="center" vertical="center"/>
    </xf>
    <xf numFmtId="0" fontId="11" fillId="0" borderId="29" xfId="1" applyFont="1" applyBorder="1" applyAlignment="1">
      <alignment horizontal="center" vertical="center"/>
    </xf>
    <xf numFmtId="184" fontId="11" fillId="0" borderId="29" xfId="17" applyNumberFormat="1" applyFont="1" applyBorder="1" applyAlignment="1" applyProtection="1">
      <alignment horizontal="center"/>
    </xf>
    <xf numFmtId="0" fontId="76" fillId="0" borderId="30" xfId="1" applyFont="1" applyBorder="1" applyAlignment="1">
      <alignment horizontal="center" vertical="center"/>
    </xf>
    <xf numFmtId="0" fontId="5" fillId="0" borderId="4" xfId="17" applyFont="1" applyBorder="1" applyAlignment="1" applyProtection="1">
      <alignment horizontal="center" vertical="center"/>
    </xf>
    <xf numFmtId="186" fontId="11" fillId="0" borderId="4" xfId="17" applyNumberFormat="1" applyFont="1" applyBorder="1" applyAlignment="1" applyProtection="1">
      <alignment horizontal="center" vertical="center"/>
    </xf>
    <xf numFmtId="186" fontId="11" fillId="0" borderId="8" xfId="17" applyNumberFormat="1" applyFont="1" applyBorder="1" applyAlignment="1" applyProtection="1">
      <alignment horizontal="center" vertical="center"/>
    </xf>
    <xf numFmtId="184" fontId="11" fillId="0" borderId="4" xfId="17" applyNumberFormat="1" applyFont="1" applyBorder="1" applyAlignment="1" applyProtection="1">
      <alignment horizontal="center" vertical="center"/>
    </xf>
    <xf numFmtId="184" fontId="11" fillId="0" borderId="8" xfId="17" applyNumberFormat="1" applyFont="1" applyBorder="1" applyAlignment="1" applyProtection="1">
      <alignment horizontal="center" vertical="center"/>
    </xf>
    <xf numFmtId="0" fontId="14" fillId="0" borderId="28" xfId="17" applyFont="1" applyBorder="1" applyAlignment="1" applyProtection="1">
      <alignment horizontal="center" vertical="center"/>
    </xf>
    <xf numFmtId="186" fontId="63" fillId="0" borderId="28" xfId="17" applyNumberFormat="1" applyFont="1" applyBorder="1" applyAlignment="1" applyProtection="1">
      <alignment horizontal="center" vertical="center"/>
    </xf>
    <xf numFmtId="184" fontId="14" fillId="0" borderId="28" xfId="17" applyNumberFormat="1" applyFont="1" applyBorder="1" applyAlignment="1" applyProtection="1">
      <alignment horizontal="center" vertical="center"/>
    </xf>
    <xf numFmtId="187" fontId="15" fillId="0" borderId="2" xfId="17" applyNumberFormat="1" applyFont="1" applyBorder="1" applyAlignment="1" applyProtection="1">
      <alignment horizontal="left" vertical="center"/>
    </xf>
    <xf numFmtId="184" fontId="15" fillId="0" borderId="2" xfId="17" applyNumberFormat="1" applyFont="1" applyBorder="1" applyAlignment="1" applyProtection="1">
      <alignment horizontal="center" vertical="center"/>
    </xf>
    <xf numFmtId="0" fontId="16" fillId="0" borderId="0" xfId="1" applyFont="1" applyAlignment="1">
      <alignment vertical="center"/>
    </xf>
    <xf numFmtId="187" fontId="14" fillId="0" borderId="31" xfId="17" applyNumberFormat="1" applyFont="1" applyBorder="1" applyAlignment="1" applyProtection="1">
      <alignment horizontal="left" vertical="center"/>
    </xf>
    <xf numFmtId="184" fontId="14" fillId="0" borderId="0" xfId="17" applyNumberFormat="1" applyFont="1" applyAlignment="1" applyProtection="1">
      <alignment horizontal="center" vertical="center"/>
    </xf>
    <xf numFmtId="184" fontId="14" fillId="0" borderId="31" xfId="17" applyNumberFormat="1" applyFont="1" applyBorder="1" applyAlignment="1" applyProtection="1">
      <alignment horizontal="center" vertical="center"/>
    </xf>
    <xf numFmtId="187" fontId="14" fillId="0" borderId="0" xfId="17" applyNumberFormat="1" applyFont="1" applyAlignment="1" applyProtection="1">
      <alignment horizontal="left" vertical="center"/>
    </xf>
    <xf numFmtId="187" fontId="15" fillId="0" borderId="0" xfId="17" applyNumberFormat="1" applyFont="1" applyAlignment="1" applyProtection="1">
      <alignment horizontal="left" vertical="center"/>
    </xf>
    <xf numFmtId="184" fontId="15" fillId="0" borderId="0" xfId="17" applyNumberFormat="1" applyFont="1" applyAlignment="1" applyProtection="1">
      <alignment horizontal="center" vertical="center"/>
    </xf>
    <xf numFmtId="184" fontId="14" fillId="0" borderId="0" xfId="17" applyNumberFormat="1" applyFont="1" applyAlignment="1" applyProtection="1">
      <alignment horizontal="left" vertical="center" indent="1"/>
    </xf>
    <xf numFmtId="187" fontId="15" fillId="0" borderId="0" xfId="17" applyNumberFormat="1" applyFont="1" applyAlignment="1" applyProtection="1">
      <alignment horizontal="left" vertical="center" wrapText="1"/>
    </xf>
    <xf numFmtId="187" fontId="77" fillId="0" borderId="0" xfId="17" applyNumberFormat="1" applyFont="1" applyAlignment="1" applyProtection="1">
      <alignment horizontal="left" vertical="center"/>
    </xf>
    <xf numFmtId="187" fontId="15" fillId="0" borderId="32" xfId="17" applyNumberFormat="1" applyFont="1" applyBorder="1" applyAlignment="1" applyProtection="1">
      <alignment horizontal="left" vertical="center"/>
    </xf>
    <xf numFmtId="184" fontId="15" fillId="0" borderId="32" xfId="17" applyNumberFormat="1" applyFont="1" applyBorder="1" applyAlignment="1" applyProtection="1">
      <alignment horizontal="center" vertical="center"/>
    </xf>
    <xf numFmtId="187" fontId="60" fillId="0" borderId="33" xfId="17" applyNumberFormat="1" applyFont="1" applyBorder="1" applyAlignment="1" applyProtection="1">
      <alignment horizontal="center" vertical="center"/>
    </xf>
    <xf numFmtId="187" fontId="62" fillId="0" borderId="33" xfId="17" applyNumberFormat="1" applyFont="1" applyBorder="1" applyAlignment="1" applyProtection="1">
      <alignment horizontal="center" vertical="center"/>
    </xf>
    <xf numFmtId="184" fontId="60" fillId="0" borderId="33" xfId="17" applyNumberFormat="1" applyFont="1" applyBorder="1" applyAlignment="1" applyProtection="1">
      <alignment vertical="center"/>
    </xf>
    <xf numFmtId="184" fontId="62" fillId="0" borderId="33" xfId="17" applyNumberFormat="1" applyFont="1" applyBorder="1" applyAlignment="1" applyProtection="1">
      <alignment vertical="center"/>
    </xf>
    <xf numFmtId="188" fontId="17" fillId="0" borderId="0" xfId="17" applyNumberFormat="1" applyFont="1" applyAlignment="1" applyProtection="1">
      <alignment horizontal="left"/>
    </xf>
    <xf numFmtId="187" fontId="40" fillId="0" borderId="0" xfId="17" applyNumberFormat="1" applyFont="1" applyAlignment="1" applyProtection="1">
      <alignment horizontal="center"/>
    </xf>
    <xf numFmtId="184" fontId="17" fillId="0" borderId="0" xfId="17" applyNumberFormat="1" applyFont="1" applyProtection="1"/>
    <xf numFmtId="184" fontId="40" fillId="0" borderId="0" xfId="17" applyNumberFormat="1" applyFont="1" applyAlignment="1" applyProtection="1">
      <alignment horizontal="right" vertical="center"/>
    </xf>
    <xf numFmtId="184" fontId="40" fillId="0" borderId="0" xfId="17" applyNumberFormat="1" applyFont="1" applyAlignment="1" applyProtection="1">
      <alignment horizontal="right"/>
    </xf>
    <xf numFmtId="187" fontId="40" fillId="0" borderId="0" xfId="17" applyNumberFormat="1" applyFont="1" applyAlignment="1" applyProtection="1">
      <alignment horizontal="left"/>
    </xf>
    <xf numFmtId="184" fontId="33" fillId="0" borderId="0" xfId="17" applyNumberFormat="1" applyFont="1" applyAlignment="1" applyProtection="1">
      <alignment horizontal="center" vertical="center" wrapText="1"/>
    </xf>
    <xf numFmtId="184" fontId="34" fillId="0" borderId="0" xfId="17" applyNumberFormat="1" applyFont="1" applyAlignment="1" applyProtection="1">
      <alignment horizontal="right" vertical="center"/>
    </xf>
    <xf numFmtId="184" fontId="40" fillId="0" borderId="0" xfId="17" applyNumberFormat="1" applyFont="1" applyProtection="1"/>
    <xf numFmtId="184" fontId="34" fillId="0" borderId="0" xfId="17" applyNumberFormat="1" applyFont="1" applyAlignment="1" applyProtection="1">
      <alignment horizontal="right"/>
    </xf>
    <xf numFmtId="187" fontId="16" fillId="0" borderId="0" xfId="17" applyNumberFormat="1" applyFont="1" applyAlignment="1" applyProtection="1">
      <alignment horizontal="center"/>
    </xf>
    <xf numFmtId="184" fontId="16" fillId="0" borderId="0" xfId="17" applyNumberFormat="1" applyFont="1" applyAlignment="1" applyProtection="1">
      <alignment vertical="center"/>
    </xf>
    <xf numFmtId="184" fontId="16" fillId="0" borderId="0" xfId="17" applyNumberFormat="1" applyFont="1" applyAlignment="1" applyProtection="1">
      <alignment horizontal="right" vertical="center"/>
    </xf>
    <xf numFmtId="184" fontId="16" fillId="0" borderId="0" xfId="17" applyNumberFormat="1" applyFont="1" applyAlignment="1" applyProtection="1">
      <alignment horizontal="right"/>
    </xf>
    <xf numFmtId="184" fontId="16" fillId="0" borderId="0" xfId="17" applyNumberFormat="1" applyFont="1" applyProtection="1"/>
    <xf numFmtId="187" fontId="14" fillId="0" borderId="0" xfId="17" applyNumberFormat="1" applyFont="1" applyAlignment="1" applyProtection="1">
      <alignment horizontal="center"/>
    </xf>
    <xf numFmtId="187" fontId="60" fillId="0" borderId="0" xfId="17" applyNumberFormat="1" applyFont="1" applyAlignment="1" applyProtection="1">
      <alignment horizontal="center"/>
    </xf>
    <xf numFmtId="184" fontId="60" fillId="0" borderId="0" xfId="17" applyNumberFormat="1" applyFont="1" applyAlignment="1" applyProtection="1">
      <alignment horizontal="right" vertical="center"/>
    </xf>
    <xf numFmtId="184" fontId="60" fillId="0" borderId="0" xfId="17" applyNumberFormat="1" applyFont="1" applyAlignment="1" applyProtection="1">
      <alignment horizontal="right"/>
    </xf>
    <xf numFmtId="184" fontId="14" fillId="0" borderId="0" xfId="17" applyNumberFormat="1" applyFont="1" applyAlignment="1" applyProtection="1">
      <alignment horizontal="right"/>
    </xf>
    <xf numFmtId="187" fontId="12" fillId="0" borderId="0" xfId="17" applyNumberFormat="1" applyFont="1" applyAlignment="1" applyProtection="1">
      <alignment horizontal="center"/>
    </xf>
    <xf numFmtId="184" fontId="12" fillId="0" borderId="0" xfId="17" applyNumberFormat="1" applyFont="1" applyAlignment="1" applyProtection="1">
      <alignment vertical="center"/>
    </xf>
    <xf numFmtId="184" fontId="12" fillId="0" borderId="0" xfId="17" applyNumberFormat="1" applyFont="1" applyAlignment="1" applyProtection="1">
      <alignment horizontal="left"/>
    </xf>
    <xf numFmtId="187" fontId="5" fillId="0" borderId="29" xfId="17" applyNumberFormat="1" applyFont="1" applyBorder="1" applyAlignment="1" applyProtection="1">
      <alignment horizontal="center" vertical="center"/>
    </xf>
    <xf numFmtId="187" fontId="5" fillId="0" borderId="4" xfId="17" applyNumberFormat="1" applyFont="1" applyBorder="1" applyAlignment="1" applyProtection="1">
      <alignment horizontal="center" vertical="center"/>
    </xf>
    <xf numFmtId="187" fontId="11" fillId="0" borderId="4" xfId="17" applyNumberFormat="1" applyFont="1" applyBorder="1" applyAlignment="1" applyProtection="1">
      <alignment horizontal="center" vertical="center"/>
    </xf>
    <xf numFmtId="187" fontId="11" fillId="0" borderId="8" xfId="17" applyNumberFormat="1" applyFont="1" applyBorder="1" applyAlignment="1" applyProtection="1">
      <alignment horizontal="center" vertical="center"/>
    </xf>
    <xf numFmtId="187" fontId="14" fillId="0" borderId="28" xfId="17" applyNumberFormat="1" applyFont="1" applyBorder="1" applyAlignment="1" applyProtection="1">
      <alignment horizontal="center" vertical="center"/>
    </xf>
    <xf numFmtId="187" fontId="62" fillId="0" borderId="28" xfId="17" applyNumberFormat="1" applyFont="1" applyBorder="1" applyAlignment="1" applyProtection="1">
      <alignment horizontal="center" vertical="center"/>
    </xf>
    <xf numFmtId="184" fontId="62" fillId="0" borderId="28" xfId="17" applyNumberFormat="1" applyFont="1" applyBorder="1" applyAlignment="1" applyProtection="1">
      <alignment horizontal="center" vertical="center"/>
    </xf>
    <xf numFmtId="187" fontId="15" fillId="0" borderId="2" xfId="17" applyNumberFormat="1" applyFont="1" applyBorder="1" applyAlignment="1" applyProtection="1">
      <alignment horizontal="left" vertical="center" wrapText="1"/>
    </xf>
    <xf numFmtId="0" fontId="15" fillId="0" borderId="0" xfId="17" applyFont="1" applyAlignment="1" applyProtection="1">
      <alignment vertical="center"/>
    </xf>
    <xf numFmtId="187" fontId="14" fillId="0" borderId="33" xfId="17" applyNumberFormat="1" applyFont="1" applyBorder="1" applyAlignment="1" applyProtection="1">
      <alignment horizontal="left" vertical="center"/>
    </xf>
    <xf numFmtId="187" fontId="17" fillId="0" borderId="0" xfId="17" applyNumberFormat="1" applyFont="1" applyAlignment="1" applyProtection="1">
      <alignment horizontal="left"/>
    </xf>
    <xf numFmtId="187" fontId="79" fillId="0" borderId="0" xfId="17" applyNumberFormat="1" applyFont="1" applyAlignment="1" applyProtection="1">
      <alignment horizontal="center"/>
    </xf>
    <xf numFmtId="187" fontId="17" fillId="0" borderId="0" xfId="17" applyNumberFormat="1" applyFont="1" applyAlignment="1" applyProtection="1">
      <alignment horizontal="left" vertical="center"/>
    </xf>
    <xf numFmtId="187" fontId="79" fillId="0" borderId="0" xfId="17" applyNumberFormat="1" applyFont="1" applyAlignment="1" applyProtection="1">
      <alignment vertical="center"/>
    </xf>
    <xf numFmtId="187" fontId="40" fillId="0" borderId="0" xfId="17" applyNumberFormat="1" applyFont="1" applyAlignment="1" applyProtection="1">
      <alignment horizontal="center" vertical="center"/>
    </xf>
    <xf numFmtId="0" fontId="14" fillId="0" borderId="0" xfId="17" applyFont="1" applyAlignment="1" applyProtection="1">
      <alignment vertical="center" wrapText="1"/>
      <protection locked="0"/>
    </xf>
    <xf numFmtId="184" fontId="80" fillId="0" borderId="0" xfId="17" applyNumberFormat="1" applyFont="1" applyProtection="1">
      <protection locked="0"/>
    </xf>
    <xf numFmtId="0" fontId="80" fillId="0" borderId="0" xfId="1" applyFont="1" applyProtection="1">
      <protection locked="0"/>
    </xf>
    <xf numFmtId="0" fontId="80" fillId="0" borderId="0" xfId="17" applyFont="1" applyProtection="1">
      <protection locked="0"/>
    </xf>
    <xf numFmtId="187" fontId="4" fillId="0" borderId="0" xfId="17" applyNumberFormat="1" applyFont="1" applyAlignment="1" applyProtection="1">
      <alignment wrapText="1"/>
    </xf>
    <xf numFmtId="184" fontId="81" fillId="0" borderId="0" xfId="17" applyNumberFormat="1" applyFont="1" applyAlignment="1" applyProtection="1">
      <alignment horizontal="center" wrapText="1"/>
    </xf>
    <xf numFmtId="184" fontId="81" fillId="0" borderId="0" xfId="17" applyNumberFormat="1" applyFont="1" applyAlignment="1" applyProtection="1">
      <alignment horizontal="center" vertical="center" wrapText="1"/>
    </xf>
    <xf numFmtId="0" fontId="82" fillId="0" borderId="0" xfId="1" applyFont="1"/>
    <xf numFmtId="187" fontId="6" fillId="0" borderId="0" xfId="17" applyNumberFormat="1" applyFont="1" applyAlignment="1" applyProtection="1">
      <alignment horizontal="center" wrapText="1"/>
    </xf>
    <xf numFmtId="187" fontId="6" fillId="0" borderId="0" xfId="17" applyNumberFormat="1" applyFont="1" applyAlignment="1" applyProtection="1">
      <alignment horizontal="center" wrapText="1"/>
    </xf>
    <xf numFmtId="187" fontId="74" fillId="0" borderId="0" xfId="17" applyNumberFormat="1" applyFont="1" applyAlignment="1" applyProtection="1">
      <alignment horizontal="center"/>
    </xf>
    <xf numFmtId="184" fontId="74" fillId="0" borderId="0" xfId="17" applyNumberFormat="1" applyFont="1" applyProtection="1"/>
    <xf numFmtId="184" fontId="74" fillId="0" borderId="0" xfId="17" applyNumberFormat="1" applyFont="1" applyAlignment="1" applyProtection="1">
      <alignment vertical="center"/>
    </xf>
    <xf numFmtId="184" fontId="74" fillId="0" borderId="0" xfId="17" applyNumberFormat="1" applyFont="1" applyAlignment="1" applyProtection="1">
      <alignment horizontal="right"/>
    </xf>
    <xf numFmtId="0" fontId="80" fillId="0" borderId="0" xfId="1" applyFont="1"/>
    <xf numFmtId="187" fontId="11" fillId="0" borderId="29" xfId="17" applyNumberFormat="1" applyFont="1" applyBorder="1" applyAlignment="1" applyProtection="1">
      <alignment horizontal="center" vertical="center"/>
    </xf>
    <xf numFmtId="184" fontId="11" fillId="0" borderId="29" xfId="17" applyNumberFormat="1" applyFont="1" applyBorder="1" applyAlignment="1" applyProtection="1">
      <alignment horizontal="center" vertical="center"/>
    </xf>
    <xf numFmtId="174" fontId="3" fillId="0" borderId="0" xfId="9" applyNumberFormat="1" applyFont="1" applyFill="1"/>
    <xf numFmtId="187" fontId="12" fillId="0" borderId="4" xfId="17" applyNumberFormat="1" applyFont="1" applyBorder="1" applyAlignment="1" applyProtection="1">
      <alignment horizontal="center" vertical="center"/>
    </xf>
    <xf numFmtId="184" fontId="12" fillId="0" borderId="4" xfId="17" applyNumberFormat="1" applyFont="1" applyBorder="1" applyAlignment="1" applyProtection="1">
      <alignment horizontal="center" vertical="center"/>
    </xf>
    <xf numFmtId="187" fontId="15" fillId="0" borderId="28" xfId="17" applyNumberFormat="1" applyFont="1" applyBorder="1" applyAlignment="1" applyProtection="1">
      <alignment horizontal="center" vertical="center"/>
    </xf>
    <xf numFmtId="184" fontId="15" fillId="0" borderId="28" xfId="17" applyNumberFormat="1" applyFont="1" applyBorder="1" applyAlignment="1" applyProtection="1">
      <alignment horizontal="center" vertical="center"/>
    </xf>
    <xf numFmtId="187" fontId="15" fillId="0" borderId="2" xfId="18" applyNumberFormat="1" applyFont="1" applyFill="1" applyBorder="1" applyAlignment="1">
      <alignment horizontal="left" vertical="center"/>
    </xf>
    <xf numFmtId="184" fontId="16" fillId="0" borderId="0" xfId="1" applyNumberFormat="1" applyFont="1" applyAlignment="1">
      <alignment vertical="center"/>
    </xf>
    <xf numFmtId="187" fontId="14" fillId="0" borderId="0" xfId="18" applyNumberFormat="1" applyFont="1" applyFill="1" applyBorder="1" applyAlignment="1">
      <alignment horizontal="left" vertical="center"/>
    </xf>
    <xf numFmtId="187" fontId="62" fillId="0" borderId="33" xfId="17" applyNumberFormat="1" applyFont="1" applyBorder="1" applyAlignment="1" applyProtection="1">
      <alignment horizontal="left" vertical="center"/>
    </xf>
    <xf numFmtId="184" fontId="62" fillId="0" borderId="33" xfId="17" applyNumberFormat="1" applyFont="1" applyBorder="1" applyAlignment="1" applyProtection="1">
      <alignment horizontal="center" vertical="center"/>
    </xf>
    <xf numFmtId="184" fontId="62" fillId="0" borderId="33" xfId="17" applyNumberFormat="1" applyFont="1" applyBorder="1" applyProtection="1"/>
    <xf numFmtId="184" fontId="17" fillId="0" borderId="0" xfId="1" applyNumberFormat="1" applyFont="1"/>
    <xf numFmtId="0" fontId="83" fillId="0" borderId="0" xfId="1" applyFont="1"/>
    <xf numFmtId="0" fontId="17" fillId="0" borderId="0" xfId="17" applyFont="1" applyAlignment="1" applyProtection="1">
      <alignment wrapText="1"/>
      <protection locked="0"/>
    </xf>
    <xf numFmtId="174" fontId="0" fillId="0" borderId="0" xfId="9" applyNumberFormat="1" applyFont="1"/>
    <xf numFmtId="184" fontId="3" fillId="0" borderId="0" xfId="1" applyNumberFormat="1"/>
    <xf numFmtId="189" fontId="3" fillId="0" borderId="0" xfId="1" applyNumberFormat="1"/>
    <xf numFmtId="0" fontId="4" fillId="0" borderId="0" xfId="19" applyFont="1"/>
    <xf numFmtId="0" fontId="3" fillId="0" borderId="0" xfId="19"/>
    <xf numFmtId="0" fontId="6" fillId="0" borderId="0" xfId="19" applyFont="1" applyAlignment="1">
      <alignment horizontal="center"/>
    </xf>
    <xf numFmtId="0" fontId="35" fillId="0" borderId="0" xfId="19" applyFont="1"/>
    <xf numFmtId="167" fontId="8" fillId="0" borderId="0" xfId="19" applyNumberFormat="1" applyFont="1" applyAlignment="1">
      <alignment horizontal="center"/>
    </xf>
    <xf numFmtId="0" fontId="22" fillId="0" borderId="0" xfId="19" applyFont="1"/>
    <xf numFmtId="0" fontId="36" fillId="0" borderId="0" xfId="19" applyFont="1" applyAlignment="1">
      <alignment horizontal="center"/>
    </xf>
    <xf numFmtId="0" fontId="54" fillId="0" borderId="0" xfId="19" applyFont="1"/>
    <xf numFmtId="0" fontId="84" fillId="0" borderId="0" xfId="17" applyFont="1" applyProtection="1"/>
    <xf numFmtId="0" fontId="12" fillId="0" borderId="0" xfId="19" applyFont="1"/>
    <xf numFmtId="0" fontId="20" fillId="0" borderId="27" xfId="19" applyFont="1" applyBorder="1" applyAlignment="1">
      <alignment horizontal="center" vertical="center" wrapText="1"/>
    </xf>
    <xf numFmtId="0" fontId="12" fillId="0" borderId="27" xfId="19" applyFont="1" applyBorder="1" applyAlignment="1">
      <alignment horizontal="center" vertical="center" wrapText="1"/>
    </xf>
    <xf numFmtId="0" fontId="11" fillId="0" borderId="27" xfId="19" applyFont="1" applyBorder="1" applyAlignment="1">
      <alignment horizontal="center" vertical="center" wrapText="1"/>
    </xf>
    <xf numFmtId="0" fontId="15" fillId="0" borderId="0" xfId="19" applyFont="1"/>
    <xf numFmtId="4" fontId="14" fillId="0" borderId="0" xfId="19" applyNumberFormat="1" applyFont="1"/>
    <xf numFmtId="4" fontId="15" fillId="0" borderId="0" xfId="19" applyNumberFormat="1" applyFont="1"/>
    <xf numFmtId="0" fontId="16" fillId="0" borderId="0" xfId="19" applyFont="1"/>
    <xf numFmtId="0" fontId="14" fillId="0" borderId="0" xfId="20" applyFont="1" applyProtection="1"/>
    <xf numFmtId="190" fontId="14" fillId="0" borderId="0" xfId="21" applyNumberFormat="1" applyFont="1" applyFill="1" applyBorder="1" applyAlignment="1">
      <alignment horizontal="center"/>
    </xf>
    <xf numFmtId="0" fontId="14" fillId="0" borderId="0" xfId="19" applyFont="1"/>
    <xf numFmtId="190" fontId="14" fillId="0" borderId="0" xfId="21" applyNumberFormat="1" applyFont="1" applyFill="1" applyBorder="1" applyAlignment="1">
      <alignment horizontal="right"/>
    </xf>
    <xf numFmtId="190" fontId="16" fillId="0" borderId="0" xfId="19" applyNumberFormat="1" applyFont="1"/>
    <xf numFmtId="191" fontId="14" fillId="0" borderId="0" xfId="21" applyNumberFormat="1" applyFont="1" applyFill="1" applyBorder="1" applyAlignment="1">
      <alignment horizontal="center"/>
    </xf>
    <xf numFmtId="192" fontId="14" fillId="0" borderId="0" xfId="21" applyNumberFormat="1" applyFont="1" applyFill="1" applyBorder="1" applyAlignment="1">
      <alignment horizontal="center"/>
    </xf>
    <xf numFmtId="193" fontId="14" fillId="0" borderId="0" xfId="21" applyNumberFormat="1" applyFont="1" applyFill="1" applyBorder="1" applyAlignment="1">
      <alignment horizontal="center"/>
    </xf>
    <xf numFmtId="192" fontId="14" fillId="0" borderId="0" xfId="21" applyNumberFormat="1" applyFont="1" applyFill="1" applyBorder="1" applyAlignment="1">
      <alignment horizontal="right"/>
    </xf>
    <xf numFmtId="0" fontId="86" fillId="0" borderId="3" xfId="19" applyFont="1" applyBorder="1"/>
    <xf numFmtId="194" fontId="86" fillId="0" borderId="3" xfId="19" applyNumberFormat="1" applyFont="1" applyBorder="1"/>
    <xf numFmtId="194" fontId="24" fillId="0" borderId="3" xfId="19" applyNumberFormat="1" applyFont="1" applyBorder="1"/>
    <xf numFmtId="0" fontId="14" fillId="0" borderId="0" xfId="20" applyFont="1" applyAlignment="1" applyProtection="1">
      <alignment vertical="center"/>
    </xf>
    <xf numFmtId="0" fontId="34" fillId="0" borderId="0" xfId="19" applyFont="1"/>
    <xf numFmtId="0" fontId="14" fillId="0" borderId="0" xfId="1" applyFont="1" applyAlignment="1">
      <alignment horizontal="left" vertical="center" indent="2"/>
    </xf>
    <xf numFmtId="0" fontId="14" fillId="0" borderId="0" xfId="1" applyFont="1" applyAlignment="1">
      <alignment horizontal="left" vertical="center" wrapText="1"/>
    </xf>
    <xf numFmtId="0" fontId="14" fillId="0" borderId="0" xfId="17" applyFont="1" applyAlignment="1" applyProtection="1">
      <alignment horizontal="left" vertical="center" wrapText="1"/>
      <protection locked="0"/>
    </xf>
    <xf numFmtId="0" fontId="14" fillId="0" borderId="0" xfId="17" applyFont="1" applyAlignment="1" applyProtection="1">
      <alignment wrapText="1"/>
      <protection locked="0"/>
    </xf>
    <xf numFmtId="187" fontId="11" fillId="0" borderId="29" xfId="17" applyNumberFormat="1" applyFont="1" applyBorder="1" applyAlignment="1" applyProtection="1">
      <alignment horizontal="center"/>
    </xf>
    <xf numFmtId="0" fontId="11" fillId="0" borderId="30" xfId="1" applyFont="1" applyBorder="1" applyAlignment="1">
      <alignment horizontal="center" vertical="center"/>
    </xf>
    <xf numFmtId="0" fontId="6" fillId="0" borderId="0" xfId="1" applyFont="1"/>
    <xf numFmtId="0" fontId="8" fillId="0" borderId="0" xfId="1" applyFont="1"/>
    <xf numFmtId="0" fontId="36" fillId="0" borderId="0" xfId="1" applyFont="1" applyAlignment="1">
      <alignment horizontal="center"/>
    </xf>
    <xf numFmtId="0" fontId="87" fillId="0" borderId="0" xfId="1" applyFont="1"/>
    <xf numFmtId="0" fontId="11" fillId="0" borderId="5" xfId="1" applyFont="1" applyBorder="1" applyAlignment="1">
      <alignment horizontal="center" vertical="center" wrapText="1"/>
    </xf>
    <xf numFmtId="0" fontId="11" fillId="0" borderId="28" xfId="1" applyFont="1" applyBorder="1" applyAlignment="1">
      <alignment horizontal="center" vertical="center" wrapText="1"/>
    </xf>
    <xf numFmtId="0" fontId="14" fillId="0" borderId="31" xfId="1" applyFont="1" applyBorder="1" applyAlignment="1">
      <alignment horizontal="left" vertical="center" wrapText="1"/>
    </xf>
    <xf numFmtId="43" fontId="14" fillId="0" borderId="31" xfId="22" applyNumberFormat="1" applyFont="1" applyBorder="1" applyAlignment="1">
      <alignment horizontal="right"/>
    </xf>
    <xf numFmtId="43" fontId="14" fillId="0" borderId="31" xfId="22" applyNumberFormat="1" applyFont="1" applyBorder="1" applyAlignment="1">
      <alignment horizontal="right" wrapText="1"/>
    </xf>
    <xf numFmtId="174" fontId="14" fillId="0" borderId="31" xfId="22" applyNumberFormat="1" applyFont="1" applyBorder="1" applyAlignment="1">
      <alignment horizontal="right" wrapText="1"/>
    </xf>
    <xf numFmtId="0" fontId="15" fillId="0" borderId="31" xfId="1" applyFont="1" applyBorder="1" applyAlignment="1">
      <alignment horizontal="center" vertical="center" wrapText="1"/>
    </xf>
    <xf numFmtId="195" fontId="14" fillId="0" borderId="0" xfId="22" applyNumberFormat="1" applyFont="1" applyBorder="1" applyAlignment="1">
      <alignment horizontal="center" vertical="center"/>
    </xf>
    <xf numFmtId="196" fontId="15" fillId="0" borderId="0" xfId="23" applyNumberFormat="1" applyFont="1" applyBorder="1" applyAlignment="1">
      <alignment horizontal="center" vertical="center"/>
    </xf>
    <xf numFmtId="2" fontId="14" fillId="0" borderId="0" xfId="1" applyNumberFormat="1" applyFont="1"/>
    <xf numFmtId="2" fontId="14" fillId="0" borderId="0" xfId="1" applyNumberFormat="1" applyFont="1" applyAlignment="1">
      <alignment horizontal="center"/>
    </xf>
    <xf numFmtId="0" fontId="14" fillId="0" borderId="0" xfId="1" applyFont="1" applyAlignment="1">
      <alignment horizontal="left" vertical="center" wrapText="1"/>
    </xf>
    <xf numFmtId="195" fontId="15" fillId="0" borderId="3" xfId="22" applyNumberFormat="1" applyFont="1" applyBorder="1" applyAlignment="1">
      <alignment horizontal="center" vertical="center"/>
    </xf>
    <xf numFmtId="196" fontId="15" fillId="0" borderId="3" xfId="23" applyNumberFormat="1" applyFont="1" applyBorder="1" applyAlignment="1">
      <alignment horizontal="center" vertical="center"/>
    </xf>
    <xf numFmtId="2" fontId="14" fillId="0" borderId="0" xfId="23" applyNumberFormat="1" applyFont="1" applyBorder="1" applyAlignment="1">
      <alignment horizontal="center"/>
    </xf>
    <xf numFmtId="2" fontId="12" fillId="0" borderId="0" xfId="1" applyNumberFormat="1" applyFont="1"/>
    <xf numFmtId="2" fontId="14" fillId="0" borderId="0" xfId="23" applyNumberFormat="1" applyFont="1" applyBorder="1" applyAlignment="1">
      <alignment horizontal="center" vertical="center"/>
    </xf>
    <xf numFmtId="3" fontId="14" fillId="0" borderId="0" xfId="23" applyNumberFormat="1" applyFont="1" applyBorder="1" applyAlignment="1">
      <alignment horizontal="right" vertical="center"/>
    </xf>
    <xf numFmtId="2" fontId="88" fillId="0" borderId="0" xfId="1" applyNumberFormat="1" applyFont="1"/>
    <xf numFmtId="2" fontId="88" fillId="0" borderId="0" xfId="1" applyNumberFormat="1" applyFont="1" applyAlignment="1">
      <alignment horizontal="center"/>
    </xf>
    <xf numFmtId="0" fontId="88" fillId="0" borderId="0" xfId="1" applyFont="1"/>
    <xf numFmtId="0" fontId="14" fillId="0" borderId="0" xfId="1" applyFont="1" applyAlignment="1">
      <alignment horizontal="left" wrapText="1"/>
    </xf>
    <xf numFmtId="2" fontId="3" fillId="0" borderId="0" xfId="1" applyNumberFormat="1"/>
    <xf numFmtId="0" fontId="11" fillId="0" borderId="27" xfId="1" applyFont="1" applyBorder="1" applyAlignment="1">
      <alignment horizontal="center" vertical="center" wrapText="1"/>
    </xf>
    <xf numFmtId="0" fontId="12" fillId="0" borderId="5" xfId="1" applyFont="1" applyBorder="1" applyAlignment="1">
      <alignment horizontal="center" vertical="center" wrapText="1"/>
    </xf>
    <xf numFmtId="0" fontId="12" fillId="0" borderId="32" xfId="1" applyFont="1" applyBorder="1" applyAlignment="1">
      <alignment horizontal="center" vertical="center" wrapText="1"/>
    </xf>
    <xf numFmtId="0" fontId="12" fillId="0" borderId="34" xfId="1" applyFont="1" applyBorder="1" applyAlignment="1">
      <alignment horizontal="center" vertical="center" wrapText="1"/>
    </xf>
    <xf numFmtId="43" fontId="14" fillId="0" borderId="0" xfId="24" applyNumberFormat="1" applyFont="1" applyBorder="1" applyAlignment="1">
      <alignment horizontal="right"/>
    </xf>
    <xf numFmtId="174" fontId="15" fillId="0" borderId="0" xfId="24" applyNumberFormat="1" applyFont="1" applyBorder="1" applyAlignment="1">
      <alignment horizontal="right"/>
    </xf>
    <xf numFmtId="1" fontId="12" fillId="0" borderId="0" xfId="1" applyNumberFormat="1" applyFont="1"/>
    <xf numFmtId="197" fontId="14" fillId="0" borderId="0" xfId="24" applyNumberFormat="1" applyFont="1" applyBorder="1" applyAlignment="1">
      <alignment horizontal="center" vertical="center"/>
    </xf>
    <xf numFmtId="198" fontId="15" fillId="0" borderId="0" xfId="24" applyNumberFormat="1" applyFont="1" applyBorder="1" applyAlignment="1">
      <alignment horizontal="center" vertical="center"/>
    </xf>
    <xf numFmtId="1" fontId="14" fillId="0" borderId="0" xfId="1" applyNumberFormat="1" applyFont="1"/>
    <xf numFmtId="197" fontId="15" fillId="0" borderId="3" xfId="24" applyNumberFormat="1" applyFont="1" applyBorder="1" applyAlignment="1">
      <alignment horizontal="center" vertical="center"/>
    </xf>
    <xf numFmtId="198" fontId="15" fillId="0" borderId="3" xfId="24" applyNumberFormat="1" applyFont="1" applyBorder="1" applyAlignment="1">
      <alignment horizontal="center" vertical="center"/>
    </xf>
    <xf numFmtId="199" fontId="14" fillId="0" borderId="0" xfId="25" applyNumberFormat="1" applyFont="1" applyBorder="1" applyAlignment="1">
      <alignment horizontal="center"/>
    </xf>
    <xf numFmtId="0" fontId="44" fillId="0" borderId="0" xfId="1" applyFont="1" applyAlignment="1">
      <alignment horizontal="center"/>
    </xf>
    <xf numFmtId="0" fontId="11" fillId="0" borderId="27" xfId="1" applyFont="1" applyBorder="1" applyAlignment="1">
      <alignment horizontal="center" vertical="center"/>
    </xf>
    <xf numFmtId="0" fontId="11" fillId="0" borderId="2" xfId="1" applyFont="1" applyBorder="1"/>
    <xf numFmtId="0" fontId="55" fillId="0" borderId="0" xfId="1" applyFont="1"/>
    <xf numFmtId="200" fontId="15" fillId="0" borderId="0" xfId="1" applyNumberFormat="1" applyFont="1" applyAlignment="1">
      <alignment horizontal="right" vertical="center"/>
    </xf>
    <xf numFmtId="201" fontId="14" fillId="0" borderId="0" xfId="1" applyNumberFormat="1" applyFont="1"/>
    <xf numFmtId="2" fontId="15" fillId="0" borderId="3" xfId="1" applyNumberFormat="1" applyFont="1" applyBorder="1" applyAlignment="1">
      <alignment horizontal="center" vertical="center"/>
    </xf>
    <xf numFmtId="200" fontId="15" fillId="0" borderId="3" xfId="1" applyNumberFormat="1" applyFont="1" applyBorder="1" applyAlignment="1">
      <alignment horizontal="right" vertical="center"/>
    </xf>
    <xf numFmtId="0" fontId="11" fillId="0" borderId="27" xfId="1" applyFont="1" applyBorder="1" applyAlignment="1">
      <alignment horizontal="center" vertical="center"/>
    </xf>
    <xf numFmtId="0" fontId="12" fillId="0" borderId="27" xfId="1" applyFont="1" applyBorder="1" applyAlignment="1">
      <alignment horizontal="center" vertical="center" wrapText="1"/>
    </xf>
    <xf numFmtId="0" fontId="13" fillId="0" borderId="0" xfId="1" applyFont="1" applyAlignment="1">
      <alignment horizontal="center" vertical="center"/>
    </xf>
    <xf numFmtId="195" fontId="14" fillId="0" borderId="0" xfId="1" applyNumberFormat="1" applyFont="1" applyAlignment="1">
      <alignment horizontal="center" vertical="center"/>
    </xf>
    <xf numFmtId="202" fontId="15" fillId="0" borderId="0" xfId="1" applyNumberFormat="1" applyFont="1" applyAlignment="1">
      <alignment horizontal="center" vertical="center"/>
    </xf>
    <xf numFmtId="195" fontId="14" fillId="0" borderId="0" xfId="1" applyNumberFormat="1" applyFont="1"/>
    <xf numFmtId="195" fontId="15" fillId="0" borderId="3" xfId="1" applyNumberFormat="1" applyFont="1" applyBorder="1" applyAlignment="1">
      <alignment horizontal="center" vertical="center"/>
    </xf>
    <xf numFmtId="202" fontId="15" fillId="0" borderId="3" xfId="1" applyNumberFormat="1" applyFont="1" applyBorder="1" applyAlignment="1">
      <alignment horizontal="center" vertical="center"/>
    </xf>
    <xf numFmtId="202" fontId="14" fillId="0" borderId="0" xfId="1" applyNumberFormat="1" applyFont="1"/>
    <xf numFmtId="0" fontId="3" fillId="0" borderId="0" xfId="1" applyAlignment="1">
      <alignment horizontal="left"/>
    </xf>
    <xf numFmtId="0" fontId="6" fillId="0" borderId="0" xfId="1" applyFont="1" applyAlignment="1">
      <alignment horizontal="center" vertical="center" wrapText="1"/>
    </xf>
    <xf numFmtId="203" fontId="8" fillId="0" borderId="0" xfId="1" applyNumberFormat="1" applyFont="1" applyAlignment="1">
      <alignment horizontal="center"/>
    </xf>
    <xf numFmtId="0" fontId="89" fillId="0" borderId="0" xfId="1" applyFont="1" applyAlignment="1">
      <alignment horizontal="left"/>
    </xf>
    <xf numFmtId="0" fontId="90" fillId="0" borderId="2" xfId="1" applyFont="1" applyBorder="1" applyAlignment="1">
      <alignment vertical="center"/>
    </xf>
    <xf numFmtId="0" fontId="89" fillId="0" borderId="0" xfId="1" applyFont="1"/>
    <xf numFmtId="0" fontId="12" fillId="0" borderId="27" xfId="1" applyFont="1" applyBorder="1" applyAlignment="1">
      <alignment horizontal="center" textRotation="90" wrapText="1"/>
    </xf>
    <xf numFmtId="0" fontId="11" fillId="0" borderId="27" xfId="1" applyFont="1" applyBorder="1" applyAlignment="1">
      <alignment horizontal="center" textRotation="90" wrapText="1"/>
    </xf>
    <xf numFmtId="0" fontId="15" fillId="0" borderId="32" xfId="1" applyFont="1" applyBorder="1" applyAlignment="1">
      <alignment vertical="center" wrapText="1"/>
    </xf>
    <xf numFmtId="43" fontId="15" fillId="0" borderId="32" xfId="1" applyNumberFormat="1" applyFont="1" applyBorder="1" applyAlignment="1">
      <alignment horizontal="center"/>
    </xf>
    <xf numFmtId="0" fontId="14" fillId="0" borderId="0" xfId="1" quotePrefix="1" applyFont="1" applyAlignment="1">
      <alignment horizontal="left" vertical="center" indent="1"/>
    </xf>
    <xf numFmtId="43" fontId="14" fillId="0" borderId="0" xfId="1" applyNumberFormat="1" applyFont="1" applyAlignment="1">
      <alignment horizontal="center"/>
    </xf>
    <xf numFmtId="43" fontId="14" fillId="0" borderId="0" xfId="1" applyNumberFormat="1" applyFont="1"/>
    <xf numFmtId="43" fontId="15" fillId="0" borderId="32" xfId="1" applyNumberFormat="1" applyFont="1" applyBorder="1"/>
    <xf numFmtId="204" fontId="3" fillId="0" borderId="0" xfId="1" applyNumberFormat="1"/>
    <xf numFmtId="0" fontId="14" fillId="0" borderId="0" xfId="1" applyFont="1" applyAlignment="1">
      <alignment horizontal="left" vertical="center" indent="3"/>
    </xf>
    <xf numFmtId="43" fontId="15" fillId="0" borderId="0" xfId="9" applyFont="1" applyBorder="1" applyAlignment="1">
      <alignment horizontal="center" vertical="center" wrapText="1"/>
    </xf>
    <xf numFmtId="0" fontId="15" fillId="0" borderId="31" xfId="1" applyFont="1" applyBorder="1" applyAlignment="1">
      <alignment vertical="center" wrapText="1"/>
    </xf>
    <xf numFmtId="174" fontId="15" fillId="0" borderId="31" xfId="9" applyNumberFormat="1" applyFont="1" applyBorder="1" applyAlignment="1">
      <alignment vertical="center"/>
    </xf>
    <xf numFmtId="0" fontId="14" fillId="0" borderId="3" xfId="1" applyFont="1" applyBorder="1" applyAlignment="1">
      <alignment horizontal="left"/>
    </xf>
    <xf numFmtId="0" fontId="17" fillId="0" borderId="0" xfId="1" applyFont="1" applyAlignment="1">
      <alignment horizontal="justify" vertical="top" wrapText="1"/>
    </xf>
    <xf numFmtId="0" fontId="14" fillId="0" borderId="0" xfId="14" applyFont="1" applyAlignment="1">
      <alignment horizontal="justify" vertical="top" wrapText="1"/>
    </xf>
    <xf numFmtId="174" fontId="3" fillId="0" borderId="0" xfId="9" applyNumberFormat="1" applyBorder="1"/>
    <xf numFmtId="0" fontId="38" fillId="0" borderId="0" xfId="1" applyFont="1" applyAlignment="1">
      <alignment horizontal="center" vertical="center"/>
    </xf>
    <xf numFmtId="0" fontId="20" fillId="0" borderId="0" xfId="1" applyFont="1" applyAlignment="1">
      <alignment horizontal="center"/>
    </xf>
    <xf numFmtId="0" fontId="36" fillId="0" borderId="0" xfId="1" applyFont="1" applyAlignment="1">
      <alignment horizontal="center"/>
    </xf>
    <xf numFmtId="0" fontId="91" fillId="0" borderId="0" xfId="1" applyFont="1"/>
    <xf numFmtId="0" fontId="92" fillId="0" borderId="27" xfId="1" applyFont="1" applyBorder="1" applyAlignment="1">
      <alignment horizontal="center" vertical="center" wrapText="1"/>
    </xf>
    <xf numFmtId="173" fontId="14" fillId="0" borderId="0" xfId="6" applyNumberFormat="1" applyFont="1" applyFill="1" applyBorder="1" applyAlignment="1">
      <alignment horizontal="center" vertical="center"/>
    </xf>
    <xf numFmtId="172" fontId="15" fillId="0" borderId="0" xfId="6" applyNumberFormat="1" applyFont="1" applyFill="1" applyBorder="1" applyAlignment="1">
      <alignment horizontal="center" vertical="center"/>
    </xf>
    <xf numFmtId="173" fontId="14" fillId="0" borderId="0" xfId="1" applyNumberFormat="1" applyFont="1" applyAlignment="1">
      <alignment vertical="center"/>
    </xf>
    <xf numFmtId="173" fontId="15" fillId="0" borderId="3" xfId="6" applyNumberFormat="1" applyFont="1" applyFill="1" applyBorder="1" applyAlignment="1">
      <alignment horizontal="center" vertical="center"/>
    </xf>
    <xf numFmtId="0" fontId="15" fillId="0" borderId="0" xfId="1" applyFont="1" applyAlignment="1">
      <alignment horizontal="left" vertical="center" wrapText="1"/>
    </xf>
    <xf numFmtId="0" fontId="93" fillId="0" borderId="0" xfId="1" applyFont="1" applyAlignment="1">
      <alignment vertical="center"/>
    </xf>
    <xf numFmtId="0" fontId="94" fillId="0" borderId="0" xfId="1" applyFont="1"/>
    <xf numFmtId="0" fontId="41" fillId="0" borderId="0" xfId="1" applyFont="1"/>
    <xf numFmtId="0" fontId="24" fillId="0" borderId="0" xfId="1" applyFont="1" applyAlignment="1">
      <alignment horizontal="center"/>
    </xf>
    <xf numFmtId="0" fontId="76" fillId="0" borderId="0" xfId="1" applyFont="1" applyAlignment="1">
      <alignment horizontal="center" vertical="center" wrapText="1"/>
    </xf>
    <xf numFmtId="0" fontId="14" fillId="0" borderId="0" xfId="1" applyFont="1" applyAlignment="1">
      <alignment horizontal="center" vertical="center" wrapText="1"/>
    </xf>
    <xf numFmtId="205" fontId="14" fillId="0" borderId="0" xfId="16" applyNumberFormat="1" applyFont="1" applyFill="1" applyBorder="1" applyAlignment="1">
      <alignment horizontal="center" vertical="center"/>
    </xf>
    <xf numFmtId="206" fontId="15" fillId="0" borderId="0" xfId="16" applyNumberFormat="1" applyFont="1" applyFill="1" applyBorder="1" applyAlignment="1">
      <alignment horizontal="right" vertical="center"/>
    </xf>
    <xf numFmtId="4" fontId="14" fillId="0" borderId="0" xfId="26" applyNumberFormat="1" applyFont="1" applyFill="1" applyBorder="1" applyAlignment="1">
      <alignment horizontal="center" vertical="center"/>
    </xf>
    <xf numFmtId="3" fontId="14" fillId="0" borderId="0" xfId="26" applyNumberFormat="1" applyFont="1" applyFill="1" applyBorder="1" applyAlignment="1">
      <alignment horizontal="center" vertical="center"/>
    </xf>
    <xf numFmtId="2" fontId="14" fillId="0" borderId="0" xfId="16" applyNumberFormat="1" applyFont="1" applyFill="1" applyBorder="1" applyAlignment="1">
      <alignment horizontal="center" vertical="center"/>
    </xf>
    <xf numFmtId="3" fontId="15" fillId="0" borderId="0" xfId="16" applyNumberFormat="1" applyFont="1" applyFill="1" applyBorder="1" applyAlignment="1">
      <alignment horizontal="center" vertical="center"/>
    </xf>
    <xf numFmtId="2" fontId="15" fillId="0" borderId="3" xfId="16" applyNumberFormat="1" applyFont="1" applyFill="1" applyBorder="1" applyAlignment="1">
      <alignment horizontal="center" vertical="center"/>
    </xf>
    <xf numFmtId="3" fontId="15" fillId="0" borderId="3" xfId="16" applyNumberFormat="1" applyFont="1" applyFill="1" applyBorder="1" applyAlignment="1">
      <alignment horizontal="center" vertical="center"/>
    </xf>
    <xf numFmtId="4" fontId="16" fillId="0" borderId="0" xfId="26" applyNumberFormat="1" applyFont="1" applyBorder="1" applyAlignment="1">
      <alignment horizontal="center" vertical="center"/>
    </xf>
    <xf numFmtId="3" fontId="14" fillId="0" borderId="0" xfId="1" applyNumberFormat="1" applyFont="1" applyAlignment="1">
      <alignment horizontal="center" vertical="center"/>
    </xf>
    <xf numFmtId="0" fontId="59" fillId="0" borderId="0" xfId="1" applyFont="1"/>
    <xf numFmtId="0" fontId="60" fillId="0" borderId="0" xfId="1" applyFont="1"/>
    <xf numFmtId="0" fontId="12" fillId="0" borderId="31" xfId="1" applyFont="1" applyBorder="1" applyAlignment="1">
      <alignment horizontal="center" vertical="center" wrapText="1"/>
    </xf>
    <xf numFmtId="0" fontId="12" fillId="0" borderId="0" xfId="1" applyFont="1" applyAlignment="1">
      <alignment horizontal="center" vertical="center" wrapText="1"/>
    </xf>
    <xf numFmtId="0" fontId="11" fillId="0" borderId="0" xfId="1" applyFont="1" applyAlignment="1">
      <alignment horizontal="center" vertical="center" wrapText="1"/>
    </xf>
    <xf numFmtId="0" fontId="62" fillId="0" borderId="0" xfId="1" applyFont="1" applyAlignment="1">
      <alignment horizontal="center" vertical="center" wrapText="1"/>
    </xf>
    <xf numFmtId="0" fontId="62" fillId="0" borderId="0" xfId="1" applyFont="1" applyAlignment="1">
      <alignment vertical="center" wrapText="1"/>
    </xf>
    <xf numFmtId="207" fontId="14" fillId="0" borderId="0" xfId="16" applyNumberFormat="1" applyFont="1" applyFill="1" applyBorder="1" applyAlignment="1">
      <alignment horizontal="center" vertical="center"/>
    </xf>
    <xf numFmtId="209" fontId="15" fillId="0" borderId="0" xfId="27" applyNumberFormat="1" applyFont="1" applyFill="1" applyBorder="1" applyAlignment="1">
      <alignment horizontal="center" vertical="center"/>
    </xf>
    <xf numFmtId="4" fontId="14" fillId="0" borderId="0" xfId="1" applyNumberFormat="1" applyFont="1" applyAlignment="1">
      <alignment vertical="center"/>
    </xf>
    <xf numFmtId="210" fontId="15" fillId="0" borderId="0" xfId="16" applyNumberFormat="1" applyFont="1" applyFill="1" applyBorder="1" applyAlignment="1">
      <alignment horizontal="center" vertical="center"/>
    </xf>
    <xf numFmtId="207" fontId="15" fillId="0" borderId="3" xfId="16" applyNumberFormat="1" applyFont="1" applyFill="1" applyBorder="1" applyAlignment="1">
      <alignment horizontal="center" vertical="center"/>
    </xf>
    <xf numFmtId="210" fontId="15" fillId="0" borderId="3" xfId="16" applyNumberFormat="1" applyFont="1" applyFill="1" applyBorder="1" applyAlignment="1">
      <alignment horizontal="center" vertical="center"/>
    </xf>
    <xf numFmtId="2" fontId="15" fillId="0" borderId="0" xfId="1" applyNumberFormat="1" applyFont="1" applyAlignment="1">
      <alignment horizontal="center" vertical="center"/>
    </xf>
    <xf numFmtId="0" fontId="20" fillId="0" borderId="0" xfId="1" applyFont="1"/>
    <xf numFmtId="0" fontId="6" fillId="0" borderId="0" xfId="1" applyFont="1" applyAlignment="1">
      <alignment horizontal="center"/>
    </xf>
    <xf numFmtId="0" fontId="8" fillId="0" borderId="0" xfId="1" applyFont="1" applyAlignment="1">
      <alignment horizontal="center"/>
    </xf>
    <xf numFmtId="0" fontId="86" fillId="0" borderId="0" xfId="1" applyFont="1" applyAlignment="1">
      <alignment horizontal="center"/>
    </xf>
    <xf numFmtId="0" fontId="12" fillId="0" borderId="4" xfId="1" applyFont="1" applyBorder="1" applyAlignment="1">
      <alignment horizontal="center" vertical="center" wrapText="1"/>
    </xf>
    <xf numFmtId="0" fontId="95" fillId="0" borderId="0" xfId="1" applyFont="1" applyAlignment="1">
      <alignment horizontal="center" vertical="center" wrapText="1"/>
    </xf>
    <xf numFmtId="0" fontId="96" fillId="0" borderId="0" xfId="1" applyFont="1" applyAlignment="1">
      <alignment horizontal="center" vertical="center" wrapText="1"/>
    </xf>
    <xf numFmtId="0" fontId="97" fillId="0" borderId="0" xfId="1" applyFont="1" applyAlignment="1">
      <alignment horizontal="center" vertical="center" wrapText="1"/>
    </xf>
    <xf numFmtId="4" fontId="14" fillId="0" borderId="0" xfId="9" applyNumberFormat="1" applyFont="1" applyFill="1" applyBorder="1" applyAlignment="1">
      <alignment horizontal="center" vertical="center"/>
    </xf>
    <xf numFmtId="37" fontId="15" fillId="0" borderId="0" xfId="16" applyNumberFormat="1" applyFont="1" applyFill="1" applyBorder="1" applyAlignment="1">
      <alignment horizontal="center" vertical="center"/>
    </xf>
    <xf numFmtId="1" fontId="14" fillId="0" borderId="0" xfId="1" applyNumberFormat="1" applyFont="1" applyAlignment="1">
      <alignment vertical="center"/>
    </xf>
    <xf numFmtId="204" fontId="14" fillId="0" borderId="0" xfId="1" applyNumberFormat="1" applyFont="1" applyAlignment="1">
      <alignment horizontal="center" vertical="center"/>
    </xf>
    <xf numFmtId="4" fontId="15" fillId="0" borderId="3" xfId="9" applyNumberFormat="1" applyFont="1" applyFill="1" applyBorder="1" applyAlignment="1">
      <alignment horizontal="center" vertical="center"/>
    </xf>
    <xf numFmtId="37" fontId="15" fillId="0" borderId="3" xfId="16" applyNumberFormat="1" applyFont="1" applyFill="1" applyBorder="1" applyAlignment="1">
      <alignment horizontal="center" vertical="center"/>
    </xf>
    <xf numFmtId="2" fontId="16" fillId="0" borderId="0" xfId="1" applyNumberFormat="1" applyFont="1" applyAlignment="1">
      <alignment horizontal="center" vertical="center"/>
    </xf>
    <xf numFmtId="0" fontId="14" fillId="0" borderId="0" xfId="1" applyFont="1" applyAlignment="1">
      <alignment horizontal="center"/>
    </xf>
    <xf numFmtId="0" fontId="16" fillId="0" borderId="0" xfId="1" applyFont="1" applyAlignment="1">
      <alignment horizontal="center"/>
    </xf>
    <xf numFmtId="3" fontId="16" fillId="0" borderId="0" xfId="1" applyNumberFormat="1" applyFont="1" applyAlignment="1">
      <alignment horizontal="center"/>
    </xf>
    <xf numFmtId="211" fontId="15" fillId="0" borderId="0" xfId="1" applyNumberFormat="1" applyFont="1"/>
    <xf numFmtId="0" fontId="93" fillId="0" borderId="0" xfId="1" applyFont="1" applyAlignment="1">
      <alignment horizontal="centerContinuous" vertical="center"/>
    </xf>
    <xf numFmtId="0" fontId="11" fillId="0" borderId="5" xfId="1" applyFont="1" applyBorder="1" applyAlignment="1">
      <alignment horizontal="center" vertical="center"/>
    </xf>
    <xf numFmtId="0" fontId="12" fillId="0" borderId="34" xfId="1" applyFont="1" applyBorder="1" applyAlignment="1">
      <alignment horizontal="center" vertical="center" wrapText="1"/>
    </xf>
    <xf numFmtId="3" fontId="14" fillId="0" borderId="0" xfId="9" applyNumberFormat="1" applyFont="1" applyFill="1" applyBorder="1" applyAlignment="1">
      <alignment horizontal="center" vertical="center"/>
    </xf>
    <xf numFmtId="0" fontId="3" fillId="0" borderId="0" xfId="14"/>
    <xf numFmtId="0" fontId="6" fillId="2" borderId="0" xfId="14" applyFont="1" applyFill="1" applyAlignment="1">
      <alignment horizontal="center"/>
    </xf>
    <xf numFmtId="0" fontId="3" fillId="0" borderId="0" xfId="14"/>
    <xf numFmtId="167" fontId="8" fillId="0" borderId="0" xfId="14" applyNumberFormat="1" applyFont="1" applyAlignment="1">
      <alignment horizontal="center" vertical="center"/>
    </xf>
    <xf numFmtId="0" fontId="36" fillId="2" borderId="0" xfId="14" applyFont="1" applyFill="1" applyAlignment="1">
      <alignment horizontal="center"/>
    </xf>
    <xf numFmtId="212" fontId="98" fillId="0" borderId="0" xfId="14" applyNumberFormat="1" applyFont="1" applyAlignment="1">
      <alignment horizontal="left"/>
    </xf>
    <xf numFmtId="0" fontId="36" fillId="2" borderId="0" xfId="14" applyFont="1" applyFill="1" applyAlignment="1">
      <alignment horizontal="center"/>
    </xf>
    <xf numFmtId="0" fontId="99" fillId="2" borderId="1" xfId="14" applyFont="1" applyFill="1" applyBorder="1" applyAlignment="1">
      <alignment horizontal="center" vertical="center"/>
    </xf>
    <xf numFmtId="0" fontId="10" fillId="2" borderId="1" xfId="14" applyFont="1" applyFill="1" applyBorder="1" applyAlignment="1">
      <alignment horizontal="center"/>
    </xf>
    <xf numFmtId="0" fontId="3" fillId="0" borderId="1" xfId="14" applyBorder="1"/>
    <xf numFmtId="0" fontId="11" fillId="3" borderId="1" xfId="28" applyFont="1" applyFill="1" applyBorder="1" applyAlignment="1">
      <alignment horizontal="center" vertical="center" wrapText="1"/>
    </xf>
    <xf numFmtId="0" fontId="12" fillId="0" borderId="35" xfId="28" applyFont="1" applyBorder="1" applyAlignment="1">
      <alignment horizontal="center" vertical="center" wrapText="1"/>
    </xf>
    <xf numFmtId="0" fontId="99" fillId="2" borderId="4" xfId="14" applyFont="1" applyFill="1" applyBorder="1"/>
    <xf numFmtId="37" fontId="101" fillId="2" borderId="4" xfId="14" quotePrefix="1" applyNumberFormat="1" applyFont="1" applyFill="1" applyBorder="1" applyAlignment="1">
      <alignment horizontal="center" vertical="center"/>
    </xf>
    <xf numFmtId="0" fontId="102" fillId="2" borderId="28" xfId="14" applyFont="1" applyFill="1" applyBorder="1"/>
    <xf numFmtId="37" fontId="102" fillId="2" borderId="28" xfId="14" applyNumberFormat="1" applyFont="1" applyFill="1" applyBorder="1"/>
    <xf numFmtId="37" fontId="102" fillId="2" borderId="0" xfId="14" applyNumberFormat="1" applyFont="1" applyFill="1"/>
    <xf numFmtId="0" fontId="12" fillId="2" borderId="0" xfId="14" applyFont="1" applyFill="1"/>
    <xf numFmtId="213" fontId="102" fillId="2" borderId="0" xfId="14" applyNumberFormat="1" applyFont="1" applyFill="1" applyAlignment="1">
      <alignment vertical="center"/>
    </xf>
    <xf numFmtId="213" fontId="103" fillId="2" borderId="0" xfId="14" applyNumberFormat="1" applyFont="1" applyFill="1" applyAlignment="1">
      <alignment vertical="center"/>
    </xf>
    <xf numFmtId="213" fontId="3" fillId="0" borderId="0" xfId="14" applyNumberFormat="1"/>
    <xf numFmtId="213" fontId="103" fillId="2" borderId="3" xfId="14" applyNumberFormat="1" applyFont="1" applyFill="1" applyBorder="1" applyAlignment="1">
      <alignment horizontal="left" vertical="center"/>
    </xf>
    <xf numFmtId="213" fontId="103" fillId="2" borderId="3" xfId="14" applyNumberFormat="1" applyFont="1" applyFill="1" applyBorder="1" applyAlignment="1">
      <alignment vertical="center"/>
    </xf>
    <xf numFmtId="213" fontId="102" fillId="2" borderId="0" xfId="14" applyNumberFormat="1" applyFont="1" applyFill="1" applyAlignment="1">
      <alignment horizontal="left" vertical="center"/>
    </xf>
    <xf numFmtId="0" fontId="14" fillId="0" borderId="0" xfId="14" applyFont="1"/>
    <xf numFmtId="0" fontId="3" fillId="0" borderId="0" xfId="14" applyAlignment="1">
      <alignment horizontal="justify"/>
    </xf>
    <xf numFmtId="0" fontId="14" fillId="0" borderId="0" xfId="14" applyFont="1" applyAlignment="1">
      <alignment wrapText="1"/>
    </xf>
    <xf numFmtId="0" fontId="104" fillId="0" borderId="0" xfId="1" applyFont="1" applyAlignment="1">
      <alignment horizontal="center"/>
    </xf>
    <xf numFmtId="0" fontId="11" fillId="0" borderId="1" xfId="1" applyFont="1" applyBorder="1" applyAlignment="1">
      <alignment horizontal="center" vertical="center" wrapText="1"/>
    </xf>
    <xf numFmtId="0" fontId="12" fillId="0" borderId="2" xfId="1" applyFont="1" applyBorder="1"/>
    <xf numFmtId="0" fontId="12" fillId="0" borderId="2" xfId="1" applyFont="1" applyBorder="1" applyAlignment="1">
      <alignment horizontal="center" vertical="center" wrapText="1"/>
    </xf>
    <xf numFmtId="214" fontId="14" fillId="0" borderId="0" xfId="29" applyNumberFormat="1" applyFont="1" applyFill="1" applyBorder="1" applyAlignment="1">
      <alignment horizontal="center" vertical="center"/>
    </xf>
    <xf numFmtId="3" fontId="15" fillId="0" borderId="0" xfId="29" applyNumberFormat="1" applyFont="1" applyFill="1" applyBorder="1" applyAlignment="1">
      <alignment horizontal="center" vertical="center"/>
    </xf>
    <xf numFmtId="214" fontId="15" fillId="0" borderId="3" xfId="29" applyNumberFormat="1" applyFont="1" applyFill="1" applyBorder="1" applyAlignment="1">
      <alignment horizontal="center" vertical="center"/>
    </xf>
    <xf numFmtId="3" fontId="15" fillId="0" borderId="3" xfId="29" applyNumberFormat="1" applyFont="1" applyFill="1" applyBorder="1" applyAlignment="1">
      <alignment horizontal="center" vertical="center"/>
    </xf>
    <xf numFmtId="173" fontId="15" fillId="0" borderId="0" xfId="30" applyNumberFormat="1" applyFont="1" applyBorder="1" applyAlignment="1">
      <alignment horizontal="center"/>
    </xf>
    <xf numFmtId="0" fontId="62" fillId="0" borderId="0" xfId="30" applyFont="1" applyBorder="1" applyAlignment="1">
      <alignment horizontal="center"/>
    </xf>
    <xf numFmtId="173" fontId="14" fillId="0" borderId="0" xfId="1" applyNumberFormat="1" applyFont="1"/>
    <xf numFmtId="0" fontId="105" fillId="0" borderId="0" xfId="1" applyFont="1"/>
    <xf numFmtId="14" fontId="105" fillId="0" borderId="0" xfId="1" applyNumberFormat="1" applyFont="1"/>
    <xf numFmtId="0" fontId="3" fillId="0" borderId="0" xfId="1"/>
    <xf numFmtId="0" fontId="41" fillId="0" borderId="0" xfId="1" applyFont="1"/>
    <xf numFmtId="0" fontId="38" fillId="0" borderId="0" xfId="1" applyFont="1"/>
    <xf numFmtId="212" fontId="98" fillId="0" borderId="0" xfId="1" applyNumberFormat="1" applyFont="1" applyAlignment="1">
      <alignment horizontal="left"/>
    </xf>
    <xf numFmtId="0" fontId="99" fillId="0" borderId="1" xfId="1" applyFont="1" applyBorder="1"/>
    <xf numFmtId="0" fontId="11" fillId="0" borderId="27" xfId="28" applyFont="1" applyBorder="1" applyAlignment="1">
      <alignment horizontal="center"/>
    </xf>
    <xf numFmtId="0" fontId="3" fillId="0" borderId="27" xfId="1" applyBorder="1"/>
    <xf numFmtId="0" fontId="11" fillId="0" borderId="1" xfId="28" applyFont="1" applyBorder="1" applyAlignment="1">
      <alignment horizontal="center" vertical="center" wrapText="1"/>
    </xf>
    <xf numFmtId="0" fontId="99" fillId="0" borderId="0" xfId="1" applyFont="1"/>
    <xf numFmtId="0" fontId="11" fillId="0" borderId="0" xfId="28" applyFont="1" applyAlignment="1">
      <alignment horizontal="center" vertical="center" wrapText="1"/>
    </xf>
    <xf numFmtId="0" fontId="10" fillId="0" borderId="0" xfId="1" applyFont="1"/>
    <xf numFmtId="0" fontId="11" fillId="0" borderId="31" xfId="28" applyFont="1" applyBorder="1" applyAlignment="1">
      <alignment horizontal="center" vertical="center" wrapText="1"/>
    </xf>
    <xf numFmtId="0" fontId="11" fillId="3" borderId="31" xfId="28" applyFont="1" applyFill="1" applyBorder="1" applyAlignment="1">
      <alignment horizontal="center" vertical="center" wrapText="1"/>
    </xf>
    <xf numFmtId="0" fontId="99" fillId="0" borderId="0" xfId="1" applyFont="1" applyAlignment="1">
      <alignment horizontal="center"/>
    </xf>
    <xf numFmtId="0" fontId="99" fillId="0" borderId="4" xfId="1" applyFont="1" applyBorder="1"/>
    <xf numFmtId="37" fontId="99" fillId="0" borderId="4" xfId="1" quotePrefix="1" applyNumberFormat="1" applyFont="1" applyBorder="1" applyAlignment="1">
      <alignment horizontal="center" vertical="center"/>
    </xf>
    <xf numFmtId="37" fontId="99" fillId="3" borderId="4" xfId="1" quotePrefix="1" applyNumberFormat="1" applyFont="1" applyFill="1" applyBorder="1" applyAlignment="1">
      <alignment horizontal="center" vertical="center"/>
    </xf>
    <xf numFmtId="0" fontId="11" fillId="0" borderId="4" xfId="1" applyFont="1" applyBorder="1" applyAlignment="1">
      <alignment horizontal="center"/>
    </xf>
    <xf numFmtId="0" fontId="106" fillId="0" borderId="28" xfId="1" applyFont="1" applyBorder="1"/>
    <xf numFmtId="37" fontId="106" fillId="0" borderId="28" xfId="1" applyNumberFormat="1" applyFont="1" applyBorder="1"/>
    <xf numFmtId="37" fontId="106" fillId="0" borderId="0" xfId="1" applyNumberFormat="1" applyFont="1"/>
    <xf numFmtId="0" fontId="16" fillId="0" borderId="28" xfId="1" applyFont="1" applyBorder="1" applyAlignment="1">
      <alignment horizontal="center"/>
    </xf>
    <xf numFmtId="174" fontId="102" fillId="0" borderId="0" xfId="1" applyNumberFormat="1" applyFont="1" applyAlignment="1">
      <alignment vertical="center"/>
    </xf>
    <xf numFmtId="10" fontId="14" fillId="0" borderId="0" xfId="31" applyNumberFormat="1" applyFont="1" applyAlignment="1">
      <alignment horizontal="left" vertical="center" wrapText="1"/>
    </xf>
    <xf numFmtId="0" fontId="103" fillId="0" borderId="3" xfId="1" applyFont="1" applyBorder="1" applyAlignment="1">
      <alignment vertical="center"/>
    </xf>
    <xf numFmtId="174" fontId="103" fillId="0" borderId="0" xfId="1" applyNumberFormat="1" applyFont="1" applyAlignment="1">
      <alignment vertical="center"/>
    </xf>
    <xf numFmtId="43" fontId="3" fillId="0" borderId="0" xfId="1" applyNumberFormat="1"/>
    <xf numFmtId="0" fontId="14" fillId="0" borderId="1" xfId="1" applyFont="1" applyBorder="1" applyAlignment="1">
      <alignment horizontal="left" vertical="center" wrapText="1"/>
    </xf>
    <xf numFmtId="0" fontId="3" fillId="0" borderId="1" xfId="1" applyBorder="1"/>
    <xf numFmtId="0" fontId="107" fillId="0" borderId="0" xfId="1" applyFont="1"/>
    <xf numFmtId="0" fontId="102" fillId="0" borderId="0" xfId="1" applyFont="1"/>
    <xf numFmtId="0" fontId="102" fillId="3" borderId="0" xfId="1" applyFont="1" applyFill="1" applyAlignment="1">
      <alignment horizontal="left" vertical="center" wrapText="1"/>
    </xf>
    <xf numFmtId="0" fontId="102" fillId="3" borderId="0" xfId="1" applyFont="1" applyFill="1" applyAlignment="1">
      <alignment horizontal="justify" vertical="center" wrapText="1"/>
    </xf>
    <xf numFmtId="0" fontId="3" fillId="0" borderId="0" xfId="1" applyAlignment="1">
      <alignment horizontal="justify"/>
    </xf>
    <xf numFmtId="0" fontId="102" fillId="3" borderId="0" xfId="1" applyFont="1" applyFill="1" applyAlignment="1">
      <alignment vertical="center"/>
    </xf>
    <xf numFmtId="0" fontId="102" fillId="0" borderId="0" xfId="1" applyFont="1" applyAlignment="1">
      <alignment vertical="top" wrapText="1"/>
    </xf>
    <xf numFmtId="0" fontId="102" fillId="3" borderId="0" xfId="1" applyFont="1" applyFill="1" applyAlignment="1">
      <alignment vertical="top" wrapText="1"/>
    </xf>
    <xf numFmtId="0" fontId="12" fillId="0" borderId="0" xfId="1" applyFont="1" applyAlignment="1">
      <alignment horizontal="left" vertical="center" wrapText="1"/>
    </xf>
    <xf numFmtId="0" fontId="12" fillId="0" borderId="0" xfId="1" applyFont="1" applyAlignment="1">
      <alignment horizontal="left" wrapText="1"/>
    </xf>
    <xf numFmtId="0" fontId="12" fillId="0" borderId="27" xfId="1" applyFont="1" applyBorder="1" applyAlignment="1">
      <alignment horizontal="center" vertical="center"/>
    </xf>
    <xf numFmtId="3" fontId="14" fillId="0" borderId="0" xfId="1" applyNumberFormat="1" applyFont="1" applyAlignment="1">
      <alignment horizontal="center"/>
    </xf>
    <xf numFmtId="3" fontId="15" fillId="0" borderId="0" xfId="1" applyNumberFormat="1" applyFont="1" applyAlignment="1">
      <alignment horizontal="center"/>
    </xf>
    <xf numFmtId="0" fontId="15" fillId="0" borderId="3" xfId="1" applyFont="1" applyBorder="1" applyAlignment="1">
      <alignment vertical="center"/>
    </xf>
    <xf numFmtId="3" fontId="15" fillId="0" borderId="3" xfId="1" applyNumberFormat="1" applyFont="1" applyBorder="1" applyAlignment="1">
      <alignment horizontal="center" vertical="center"/>
    </xf>
    <xf numFmtId="0" fontId="17" fillId="0" borderId="0" xfId="1" applyFont="1" applyAlignment="1">
      <alignment horizontal="left" wrapText="1"/>
    </xf>
    <xf numFmtId="0" fontId="14" fillId="0" borderId="0" xfId="14" applyFont="1" applyAlignment="1">
      <alignment horizontal="left" vertical="center" wrapText="1"/>
    </xf>
    <xf numFmtId="0" fontId="108" fillId="0" borderId="0" xfId="14" applyFont="1" applyAlignment="1">
      <alignment horizontal="centerContinuous" vertical="center"/>
    </xf>
    <xf numFmtId="0" fontId="109" fillId="0" borderId="0" xfId="14" applyFont="1" applyAlignment="1">
      <alignment vertical="center"/>
    </xf>
    <xf numFmtId="0" fontId="6" fillId="0" borderId="0" xfId="14" applyFont="1" applyAlignment="1">
      <alignment horizontal="centerContinuous" vertical="center"/>
    </xf>
    <xf numFmtId="0" fontId="110" fillId="0" borderId="0" xfId="14" applyFont="1" applyAlignment="1">
      <alignment vertical="center"/>
    </xf>
    <xf numFmtId="167" fontId="8" fillId="0" borderId="0" xfId="14" applyNumberFormat="1" applyFont="1" applyAlignment="1">
      <alignment horizontal="centerContinuous" vertical="center"/>
    </xf>
    <xf numFmtId="0" fontId="20" fillId="0" borderId="0" xfId="14" applyFont="1" applyAlignment="1">
      <alignment horizontal="centerContinuous" vertical="center"/>
    </xf>
    <xf numFmtId="0" fontId="38" fillId="0" borderId="0" xfId="14" applyFont="1" applyAlignment="1">
      <alignment vertical="center"/>
    </xf>
    <xf numFmtId="0" fontId="36" fillId="0" borderId="0" xfId="14" applyFont="1" applyAlignment="1">
      <alignment horizontal="centerContinuous" vertical="center"/>
    </xf>
    <xf numFmtId="0" fontId="38" fillId="0" borderId="0" xfId="14" applyFont="1" applyAlignment="1">
      <alignment horizontal="centerContinuous" vertical="center"/>
    </xf>
    <xf numFmtId="0" fontId="3" fillId="0" borderId="0" xfId="14" applyAlignment="1">
      <alignment vertical="center"/>
    </xf>
    <xf numFmtId="0" fontId="3" fillId="0" borderId="0" xfId="14" applyAlignment="1">
      <alignment horizontal="center" vertical="center"/>
    </xf>
    <xf numFmtId="0" fontId="99" fillId="0" borderId="27" xfId="14" applyFont="1" applyBorder="1" applyAlignment="1">
      <alignment horizontal="center" vertical="center" wrapText="1"/>
    </xf>
    <xf numFmtId="0" fontId="12" fillId="0" borderId="27" xfId="14" applyFont="1" applyBorder="1" applyAlignment="1">
      <alignment horizontal="center" vertical="center" wrapText="1"/>
    </xf>
    <xf numFmtId="0" fontId="11" fillId="0" borderId="27" xfId="14" applyFont="1" applyBorder="1" applyAlignment="1">
      <alignment horizontal="center" vertical="center" wrapText="1"/>
    </xf>
    <xf numFmtId="17" fontId="12" fillId="0" borderId="27" xfId="14" applyNumberFormat="1" applyFont="1" applyBorder="1" applyAlignment="1">
      <alignment horizontal="center" vertical="center" wrapText="1"/>
    </xf>
    <xf numFmtId="0" fontId="11" fillId="0" borderId="28" xfId="14" applyFont="1" applyBorder="1" applyAlignment="1">
      <alignment horizontal="center" vertical="center" wrapText="1"/>
    </xf>
    <xf numFmtId="0" fontId="12" fillId="0" borderId="0" xfId="14" applyFont="1"/>
    <xf numFmtId="0" fontId="111" fillId="0" borderId="0" xfId="14" applyFont="1" applyAlignment="1">
      <alignment horizontal="center" vertical="center" wrapText="1"/>
    </xf>
    <xf numFmtId="0" fontId="112" fillId="0" borderId="0" xfId="14" applyFont="1" applyAlignment="1">
      <alignment horizontal="center" vertical="center" wrapText="1"/>
    </xf>
    <xf numFmtId="0" fontId="19" fillId="0" borderId="0" xfId="14" applyFont="1" applyAlignment="1">
      <alignment horizontal="center" vertical="center" wrapText="1"/>
    </xf>
    <xf numFmtId="0" fontId="15" fillId="0" borderId="0" xfId="14" applyFont="1" applyAlignment="1">
      <alignment horizontal="left" vertical="center" wrapText="1"/>
    </xf>
    <xf numFmtId="174" fontId="103" fillId="0" borderId="0" xfId="9" applyNumberFormat="1" applyFont="1" applyFill="1" applyBorder="1" applyAlignment="1">
      <alignment horizontal="center" vertical="center"/>
    </xf>
    <xf numFmtId="4" fontId="15" fillId="0" borderId="0" xfId="32" applyNumberFormat="1" applyFont="1" applyFill="1" applyBorder="1" applyAlignment="1">
      <alignment horizontal="center" vertical="center"/>
    </xf>
    <xf numFmtId="171" fontId="15" fillId="4" borderId="0" xfId="32" applyFont="1" applyFill="1" applyBorder="1" applyAlignment="1">
      <alignment horizontal="center" vertical="center"/>
    </xf>
    <xf numFmtId="0" fontId="16" fillId="0" borderId="0" xfId="14" applyFont="1"/>
    <xf numFmtId="37" fontId="16" fillId="0" borderId="0" xfId="14" applyNumberFormat="1" applyFont="1"/>
    <xf numFmtId="0" fontId="14" fillId="0" borderId="0" xfId="14" applyFont="1" applyAlignment="1">
      <alignment horizontal="left" vertical="center"/>
    </xf>
    <xf numFmtId="174" fontId="102" fillId="0" borderId="0" xfId="9" applyNumberFormat="1" applyFont="1" applyFill="1" applyBorder="1" applyAlignment="1">
      <alignment horizontal="center" vertical="center"/>
    </xf>
    <xf numFmtId="171" fontId="14" fillId="0" borderId="0" xfId="32" applyFont="1" applyBorder="1" applyAlignment="1">
      <alignment horizontal="center" vertical="center"/>
    </xf>
    <xf numFmtId="171" fontId="14" fillId="4" borderId="0" xfId="32" applyFont="1" applyFill="1" applyBorder="1" applyAlignment="1">
      <alignment horizontal="center" vertical="center"/>
    </xf>
    <xf numFmtId="0" fontId="15" fillId="0" borderId="0" xfId="14" applyFont="1" applyAlignment="1">
      <alignment horizontal="left" vertical="center"/>
    </xf>
    <xf numFmtId="171" fontId="15" fillId="0" borderId="0" xfId="32" applyFont="1" applyBorder="1" applyAlignment="1">
      <alignment horizontal="center" vertical="center"/>
    </xf>
    <xf numFmtId="0" fontId="19" fillId="0" borderId="0" xfId="14" applyFont="1"/>
    <xf numFmtId="0" fontId="19" fillId="0" borderId="0" xfId="14" applyFont="1" applyAlignment="1">
      <alignment horizontal="left" vertical="center"/>
    </xf>
    <xf numFmtId="171" fontId="19" fillId="0" borderId="0" xfId="32" applyFont="1" applyBorder="1" applyAlignment="1">
      <alignment horizontal="center" vertical="center"/>
    </xf>
    <xf numFmtId="0" fontId="113" fillId="0" borderId="3" xfId="14" applyFont="1" applyBorder="1" applyAlignment="1">
      <alignment horizontal="left" vertical="center"/>
    </xf>
    <xf numFmtId="171" fontId="113" fillId="0" borderId="3" xfId="32" applyFont="1" applyFill="1" applyBorder="1" applyAlignment="1">
      <alignment horizontal="center" vertical="center"/>
    </xf>
    <xf numFmtId="171" fontId="113" fillId="0" borderId="0" xfId="32" applyFont="1" applyFill="1" applyBorder="1" applyAlignment="1">
      <alignment horizontal="center" vertical="center"/>
    </xf>
    <xf numFmtId="0" fontId="24" fillId="0" borderId="0" xfId="14" applyFont="1" applyAlignment="1">
      <alignment horizontal="center" vertical="center"/>
    </xf>
    <xf numFmtId="171" fontId="24" fillId="0" borderId="0" xfId="32" applyFont="1" applyBorder="1" applyAlignment="1">
      <alignment horizontal="center" vertical="center"/>
    </xf>
    <xf numFmtId="215" fontId="17" fillId="0" borderId="0" xfId="14" applyNumberFormat="1" applyFont="1" applyAlignment="1">
      <alignment vertical="center"/>
    </xf>
    <xf numFmtId="0" fontId="17" fillId="0" borderId="0" xfId="14" applyFont="1" applyAlignment="1">
      <alignment horizontal="left" vertical="center" wrapText="1"/>
    </xf>
    <xf numFmtId="0" fontId="14" fillId="0" borderId="0" xfId="14" applyFont="1" applyAlignment="1">
      <alignment vertical="center" wrapText="1"/>
    </xf>
    <xf numFmtId="0" fontId="17" fillId="0" borderId="0" xfId="14" applyFont="1" applyAlignment="1">
      <alignment vertical="center" wrapText="1"/>
    </xf>
    <xf numFmtId="0" fontId="6" fillId="0" borderId="0" xfId="33" applyFont="1" applyAlignment="1">
      <alignment horizontal="centerContinuous" vertical="center"/>
    </xf>
    <xf numFmtId="0" fontId="45" fillId="0" borderId="0" xfId="33" applyFont="1"/>
    <xf numFmtId="167" fontId="75" fillId="0" borderId="0" xfId="33" applyNumberFormat="1" applyFont="1" applyAlignment="1">
      <alignment horizontal="center"/>
    </xf>
    <xf numFmtId="0" fontId="59" fillId="0" borderId="0" xfId="33" applyFont="1" applyAlignment="1">
      <alignment horizontal="centerContinuous" vertical="center"/>
    </xf>
    <xf numFmtId="0" fontId="9" fillId="0" borderId="0" xfId="33" applyFont="1" applyAlignment="1">
      <alignment horizontal="centerContinuous" vertical="center"/>
    </xf>
    <xf numFmtId="0" fontId="11" fillId="0" borderId="6" xfId="33" applyFont="1" applyBorder="1" applyAlignment="1">
      <alignment horizontal="center" vertical="center"/>
    </xf>
    <xf numFmtId="0" fontId="11" fillId="0" borderId="6" xfId="33" applyFont="1" applyBorder="1" applyAlignment="1">
      <alignment horizontal="center" vertical="center" wrapText="1"/>
    </xf>
    <xf numFmtId="0" fontId="11" fillId="0" borderId="36" xfId="33" applyFont="1" applyBorder="1" applyAlignment="1">
      <alignment horizontal="center" vertical="center"/>
    </xf>
    <xf numFmtId="0" fontId="11" fillId="0" borderId="34" xfId="33" applyFont="1" applyBorder="1" applyAlignment="1">
      <alignment horizontal="center" vertical="center"/>
    </xf>
    <xf numFmtId="0" fontId="11" fillId="0" borderId="37" xfId="33" applyFont="1" applyBorder="1" applyAlignment="1">
      <alignment horizontal="center" vertical="center"/>
    </xf>
    <xf numFmtId="0" fontId="11" fillId="0" borderId="38" xfId="33" applyFont="1" applyBorder="1" applyAlignment="1">
      <alignment horizontal="center" vertical="center"/>
    </xf>
    <xf numFmtId="0" fontId="11" fillId="0" borderId="38" xfId="33" applyFont="1" applyBorder="1" applyAlignment="1">
      <alignment horizontal="center" vertical="center" wrapText="1"/>
    </xf>
    <xf numFmtId="0" fontId="11" fillId="0" borderId="39" xfId="33" applyFont="1" applyBorder="1" applyAlignment="1">
      <alignment horizontal="center" vertical="center"/>
    </xf>
    <xf numFmtId="0" fontId="11" fillId="0" borderId="40" xfId="33" applyFont="1" applyBorder="1" applyAlignment="1">
      <alignment horizontal="center" vertical="center"/>
    </xf>
    <xf numFmtId="0" fontId="11" fillId="0" borderId="4" xfId="33" applyFont="1" applyBorder="1" applyAlignment="1">
      <alignment horizontal="center" vertical="center"/>
    </xf>
    <xf numFmtId="0" fontId="14" fillId="0" borderId="0" xfId="33" applyFont="1"/>
    <xf numFmtId="0" fontId="3" fillId="0" borderId="41" xfId="1" applyBorder="1"/>
    <xf numFmtId="0" fontId="44" fillId="0" borderId="0" xfId="10"/>
    <xf numFmtId="0" fontId="44" fillId="0" borderId="0" xfId="10" applyAlignment="1">
      <alignment horizontal="center"/>
    </xf>
    <xf numFmtId="0" fontId="35" fillId="0" borderId="0" xfId="1" applyFont="1" applyAlignment="1">
      <alignment horizontal="center" vertical="center" wrapText="1"/>
    </xf>
    <xf numFmtId="167" fontId="8" fillId="0" borderId="0" xfId="1" applyNumberFormat="1" applyFont="1"/>
    <xf numFmtId="167" fontId="8" fillId="0" borderId="0" xfId="1" applyNumberFormat="1" applyFont="1" applyAlignment="1" applyProtection="1">
      <alignment horizontal="centerContinuous" vertical="center"/>
      <protection locked="0"/>
    </xf>
    <xf numFmtId="0" fontId="62" fillId="0" borderId="0" xfId="1" applyFont="1" applyAlignment="1">
      <alignment horizontal="center"/>
    </xf>
    <xf numFmtId="0" fontId="11" fillId="0" borderId="1" xfId="1" applyFont="1" applyBorder="1" applyAlignment="1">
      <alignment horizontal="center"/>
    </xf>
    <xf numFmtId="0" fontId="11" fillId="0" borderId="0" xfId="1" applyFont="1" applyAlignment="1">
      <alignment horizontal="center"/>
    </xf>
    <xf numFmtId="0" fontId="11" fillId="0" borderId="0" xfId="1" applyFont="1" applyAlignment="1">
      <alignment horizontal="center" vertical="center" wrapText="1"/>
    </xf>
    <xf numFmtId="0" fontId="12" fillId="0" borderId="32" xfId="1" applyFont="1" applyBorder="1" applyAlignment="1">
      <alignment horizontal="centerContinuous" vertical="center" wrapText="1"/>
    </xf>
    <xf numFmtId="0" fontId="12" fillId="0" borderId="32" xfId="1" applyFont="1" applyBorder="1" applyAlignment="1">
      <alignment horizontal="center" vertical="center" wrapText="1"/>
    </xf>
    <xf numFmtId="0" fontId="10" fillId="0" borderId="0" xfId="1" applyFont="1" applyAlignment="1">
      <alignment vertical="center"/>
    </xf>
    <xf numFmtId="0" fontId="10" fillId="0" borderId="0" xfId="1" applyFont="1" applyAlignment="1">
      <alignment horizontal="center" vertical="center"/>
    </xf>
    <xf numFmtId="0" fontId="12" fillId="0" borderId="0" xfId="1" applyFont="1" applyAlignment="1">
      <alignment horizontal="center" vertical="center"/>
    </xf>
    <xf numFmtId="0" fontId="12" fillId="0" borderId="31" xfId="1" applyFont="1" applyBorder="1" applyAlignment="1">
      <alignment horizontal="center" vertical="center"/>
    </xf>
    <xf numFmtId="0" fontId="12" fillId="0" borderId="31" xfId="1" applyFont="1" applyBorder="1" applyAlignment="1">
      <alignment horizontal="center" vertical="center"/>
    </xf>
    <xf numFmtId="0" fontId="115" fillId="0" borderId="0" xfId="1" applyFont="1" applyAlignment="1">
      <alignment horizontal="center" vertical="top"/>
    </xf>
    <xf numFmtId="0" fontId="115" fillId="0" borderId="0" xfId="1" applyFont="1" applyAlignment="1">
      <alignment horizontal="center" vertical="center"/>
    </xf>
    <xf numFmtId="0" fontId="64" fillId="0" borderId="0" xfId="1" applyFont="1" applyAlignment="1">
      <alignment vertical="center"/>
    </xf>
    <xf numFmtId="0" fontId="116" fillId="0" borderId="0" xfId="1" applyFont="1" applyAlignment="1">
      <alignment vertical="center"/>
    </xf>
    <xf numFmtId="0" fontId="61" fillId="0" borderId="0" xfId="1" applyFont="1" applyAlignment="1">
      <alignment horizontal="center" vertical="center"/>
    </xf>
    <xf numFmtId="174" fontId="117" fillId="0" borderId="0" xfId="34" applyNumberFormat="1" applyFont="1" applyFill="1" applyBorder="1" applyAlignment="1" applyProtection="1">
      <alignment vertical="center"/>
      <protection hidden="1"/>
    </xf>
    <xf numFmtId="3" fontId="118" fillId="0" borderId="0" xfId="35" applyNumberFormat="1" applyFont="1" applyFill="1" applyBorder="1" applyAlignment="1" applyProtection="1">
      <alignment vertical="center"/>
    </xf>
    <xf numFmtId="0" fontId="15" fillId="0" borderId="0" xfId="1" applyFont="1" applyAlignment="1">
      <alignment horizontal="left" vertical="center"/>
    </xf>
    <xf numFmtId="0" fontId="118" fillId="0" borderId="0" xfId="1" applyFont="1" applyAlignment="1" applyProtection="1">
      <alignment vertical="center"/>
      <protection hidden="1"/>
    </xf>
    <xf numFmtId="3" fontId="15" fillId="0" borderId="0" xfId="35" applyNumberFormat="1" applyFont="1" applyFill="1" applyBorder="1" applyAlignment="1" applyProtection="1">
      <alignment vertical="center"/>
    </xf>
    <xf numFmtId="0" fontId="14" fillId="0" borderId="0" xfId="1" applyFont="1" applyAlignment="1">
      <alignment horizontal="right" vertical="center"/>
    </xf>
    <xf numFmtId="3" fontId="14" fillId="0" borderId="0" xfId="1" applyNumberFormat="1" applyFont="1" applyAlignment="1" applyProtection="1">
      <alignment horizontal="right" vertical="center"/>
      <protection hidden="1"/>
    </xf>
    <xf numFmtId="3" fontId="14" fillId="0" borderId="0" xfId="35" applyNumberFormat="1" applyFont="1" applyFill="1" applyBorder="1" applyAlignment="1" applyProtection="1">
      <alignment vertical="center"/>
    </xf>
    <xf numFmtId="3" fontId="14" fillId="0" borderId="0" xfId="1" applyNumberFormat="1" applyFont="1" applyAlignment="1">
      <alignment horizontal="right" vertical="center"/>
    </xf>
    <xf numFmtId="3" fontId="14" fillId="0" borderId="0" xfId="1" applyNumberFormat="1" applyFont="1" applyAlignment="1" applyProtection="1">
      <alignment horizontal="center" vertical="center"/>
      <protection hidden="1"/>
    </xf>
    <xf numFmtId="3" fontId="16" fillId="0" borderId="0" xfId="1" applyNumberFormat="1" applyFont="1"/>
    <xf numFmtId="0" fontId="14" fillId="0" borderId="0" xfId="1" applyFont="1" applyAlignment="1">
      <alignment horizontal="left"/>
    </xf>
    <xf numFmtId="0" fontId="14" fillId="0" borderId="1" xfId="1" applyFont="1" applyBorder="1" applyAlignment="1">
      <alignment horizontal="left"/>
    </xf>
    <xf numFmtId="0" fontId="14" fillId="0" borderId="1" xfId="1" applyFont="1" applyBorder="1"/>
    <xf numFmtId="0" fontId="61" fillId="0" borderId="0" xfId="1" applyFont="1"/>
    <xf numFmtId="3" fontId="61" fillId="0" borderId="0" xfId="35" applyNumberFormat="1" applyFont="1" applyFill="1" applyBorder="1" applyAlignment="1" applyProtection="1">
      <alignment vertical="center"/>
    </xf>
    <xf numFmtId="0" fontId="105" fillId="0" borderId="0" xfId="1" applyFont="1" applyAlignment="1">
      <alignment horizontal="centerContinuous"/>
    </xf>
    <xf numFmtId="0" fontId="104" fillId="0" borderId="0" xfId="1" applyFont="1" applyAlignment="1">
      <alignment horizontal="centerContinuous"/>
    </xf>
    <xf numFmtId="0" fontId="99" fillId="0" borderId="42" xfId="1" applyFont="1" applyBorder="1" applyAlignment="1">
      <alignment horizontal="center" vertical="center" wrapText="1"/>
    </xf>
    <xf numFmtId="0" fontId="99" fillId="0" borderId="2" xfId="1" applyFont="1" applyBorder="1" applyAlignment="1">
      <alignment horizontal="center"/>
    </xf>
    <xf numFmtId="0" fontId="3" fillId="0" borderId="2" xfId="1" applyBorder="1"/>
    <xf numFmtId="0" fontId="11" fillId="0" borderId="0" xfId="1" applyFont="1"/>
    <xf numFmtId="0" fontId="11" fillId="0" borderId="3" xfId="28" applyFont="1" applyBorder="1" applyAlignment="1">
      <alignment horizontal="center" wrapText="1"/>
    </xf>
    <xf numFmtId="0" fontId="101" fillId="0" borderId="0" xfId="1" applyFont="1" applyAlignment="1">
      <alignment horizontal="center"/>
    </xf>
    <xf numFmtId="0" fontId="99" fillId="0" borderId="2" xfId="1" applyFont="1" applyBorder="1" applyAlignment="1">
      <alignment horizontal="center" vertical="center"/>
    </xf>
    <xf numFmtId="9" fontId="11" fillId="0" borderId="3" xfId="28" applyNumberFormat="1" applyFont="1" applyBorder="1" applyAlignment="1">
      <alignment horizontal="center" vertical="center" wrapText="1"/>
    </xf>
    <xf numFmtId="0" fontId="99" fillId="0" borderId="3" xfId="1" applyFont="1" applyBorder="1"/>
    <xf numFmtId="9" fontId="11" fillId="0" borderId="43" xfId="28" applyNumberFormat="1" applyFont="1" applyBorder="1" applyAlignment="1">
      <alignment horizontal="center" vertical="center"/>
    </xf>
    <xf numFmtId="0" fontId="3" fillId="0" borderId="3" xfId="1" applyBorder="1"/>
    <xf numFmtId="37" fontId="102" fillId="0" borderId="0" xfId="1" applyNumberFormat="1" applyFont="1"/>
    <xf numFmtId="171" fontId="102" fillId="0" borderId="0" xfId="1" applyNumberFormat="1" applyFont="1" applyAlignment="1">
      <alignment horizontal="center" vertical="center"/>
    </xf>
    <xf numFmtId="171" fontId="103" fillId="0" borderId="0" xfId="1" applyNumberFormat="1" applyFont="1" applyAlignment="1">
      <alignment horizontal="center" vertical="center"/>
    </xf>
    <xf numFmtId="0" fontId="14" fillId="0" borderId="0" xfId="36" applyFont="1" applyAlignment="1">
      <alignment vertical="center"/>
    </xf>
    <xf numFmtId="171" fontId="103" fillId="0" borderId="3" xfId="1" applyNumberFormat="1" applyFont="1" applyBorder="1" applyAlignment="1">
      <alignment horizontal="center" vertical="center"/>
    </xf>
    <xf numFmtId="3" fontId="103" fillId="0" borderId="3" xfId="1" applyNumberFormat="1" applyFont="1" applyBorder="1" applyAlignment="1">
      <alignment vertical="center"/>
    </xf>
    <xf numFmtId="2" fontId="119" fillId="0" borderId="0" xfId="28" applyNumberFormat="1" applyFont="1" applyAlignment="1">
      <alignment horizontal="right"/>
    </xf>
    <xf numFmtId="216" fontId="103" fillId="0" borderId="0" xfId="1" applyNumberFormat="1" applyFont="1"/>
    <xf numFmtId="217" fontId="12" fillId="0" borderId="0" xfId="1" applyNumberFormat="1" applyFont="1"/>
    <xf numFmtId="199" fontId="11" fillId="0" borderId="0" xfId="1" applyNumberFormat="1" applyFont="1"/>
    <xf numFmtId="3" fontId="15" fillId="0" borderId="0" xfId="1" applyNumberFormat="1" applyFont="1" applyAlignment="1">
      <alignment horizontal="center" vertical="center"/>
    </xf>
    <xf numFmtId="43" fontId="14" fillId="0" borderId="0" xfId="9" applyFont="1" applyBorder="1"/>
    <xf numFmtId="217" fontId="14" fillId="0" borderId="0" xfId="1" applyNumberFormat="1" applyFont="1"/>
    <xf numFmtId="171" fontId="14" fillId="0" borderId="0" xfId="37" applyNumberFormat="1" applyFont="1" applyBorder="1" applyAlignment="1">
      <alignment horizontal="right" vertical="center"/>
    </xf>
    <xf numFmtId="171" fontId="15" fillId="0" borderId="0" xfId="37" applyNumberFormat="1" applyFont="1" applyBorder="1" applyAlignment="1">
      <alignment horizontal="right" vertical="center"/>
    </xf>
    <xf numFmtId="218" fontId="14" fillId="0" borderId="0" xfId="1" applyNumberFormat="1" applyFont="1" applyAlignment="1">
      <alignment vertical="center"/>
    </xf>
    <xf numFmtId="171" fontId="15" fillId="0" borderId="3" xfId="37" applyNumberFormat="1" applyFont="1" applyBorder="1" applyAlignment="1">
      <alignment horizontal="right"/>
    </xf>
    <xf numFmtId="218" fontId="14" fillId="0" borderId="0" xfId="37" applyNumberFormat="1" applyFont="1" applyBorder="1" applyAlignment="1">
      <alignment horizontal="right" vertical="center"/>
    </xf>
    <xf numFmtId="218" fontId="15" fillId="0" borderId="0" xfId="37" applyNumberFormat="1" applyFont="1" applyBorder="1" applyAlignment="1">
      <alignment horizontal="right" vertical="center"/>
    </xf>
    <xf numFmtId="218" fontId="16" fillId="0" borderId="0" xfId="1" applyNumberFormat="1" applyFont="1"/>
    <xf numFmtId="0" fontId="12" fillId="0" borderId="0" xfId="1" applyFont="1" applyProtection="1">
      <protection locked="0"/>
    </xf>
    <xf numFmtId="0" fontId="6" fillId="0" borderId="0" xfId="1" applyFont="1" applyAlignment="1" applyProtection="1">
      <alignment horizontal="center" vertical="center"/>
      <protection locked="0"/>
    </xf>
    <xf numFmtId="0" fontId="11" fillId="0" borderId="0" xfId="1" applyFont="1" applyAlignment="1" applyProtection="1">
      <alignment vertical="center"/>
      <protection locked="0"/>
    </xf>
    <xf numFmtId="0" fontId="12" fillId="0" borderId="0" xfId="1" applyFont="1" applyAlignment="1" applyProtection="1">
      <alignment vertical="center"/>
      <protection locked="0"/>
    </xf>
    <xf numFmtId="0" fontId="44" fillId="0" borderId="0" xfId="1" applyFont="1" applyAlignment="1" applyProtection="1">
      <alignment horizontal="centerContinuous" vertical="center"/>
      <protection locked="0"/>
    </xf>
    <xf numFmtId="0" fontId="11" fillId="0" borderId="0" xfId="1" applyFont="1" applyAlignment="1" applyProtection="1">
      <alignment horizontal="centerContinuous" vertical="center"/>
      <protection locked="0"/>
    </xf>
    <xf numFmtId="0" fontId="11" fillId="0" borderId="1" xfId="1" applyFont="1" applyBorder="1" applyAlignment="1" applyProtection="1">
      <alignment horizontal="center" vertical="center"/>
      <protection locked="0"/>
    </xf>
    <xf numFmtId="0" fontId="11" fillId="0" borderId="27" xfId="1" applyFont="1" applyBorder="1" applyAlignment="1" applyProtection="1">
      <alignment horizontal="centerContinuous" vertical="center"/>
      <protection locked="0"/>
    </xf>
    <xf numFmtId="0" fontId="11" fillId="0" borderId="27" xfId="1" applyFont="1" applyBorder="1" applyAlignment="1" applyProtection="1">
      <alignment horizontal="center" vertical="center" wrapText="1"/>
      <protection locked="0"/>
    </xf>
    <xf numFmtId="0" fontId="11" fillId="0" borderId="1" xfId="1" applyFont="1" applyBorder="1" applyAlignment="1" applyProtection="1">
      <alignment horizontal="center" vertical="center" wrapText="1"/>
      <protection locked="0"/>
    </xf>
    <xf numFmtId="0" fontId="11" fillId="0" borderId="0" xfId="1" applyFont="1" applyAlignment="1" applyProtection="1">
      <alignment horizontal="center" vertical="center"/>
      <protection locked="0"/>
    </xf>
    <xf numFmtId="0" fontId="11" fillId="0" borderId="32" xfId="1" applyFont="1" applyBorder="1" applyAlignment="1" applyProtection="1">
      <alignment horizontal="center" vertical="center"/>
      <protection locked="0"/>
    </xf>
    <xf numFmtId="0" fontId="11" fillId="0" borderId="2" xfId="1" applyFont="1" applyBorder="1" applyAlignment="1" applyProtection="1">
      <alignment horizontal="center" vertical="center" wrapText="1"/>
      <protection locked="0"/>
    </xf>
    <xf numFmtId="0" fontId="11" fillId="0" borderId="0" xfId="1" applyFont="1" applyAlignment="1" applyProtection="1">
      <alignment horizontal="center" vertical="center" wrapText="1"/>
      <protection locked="0"/>
    </xf>
    <xf numFmtId="0" fontId="11" fillId="0" borderId="2" xfId="1" applyFont="1" applyBorder="1" applyAlignment="1" applyProtection="1">
      <alignment horizontal="center" vertical="center"/>
      <protection locked="0"/>
    </xf>
    <xf numFmtId="0" fontId="12" fillId="0" borderId="2" xfId="1" applyFont="1" applyBorder="1" applyAlignment="1" applyProtection="1">
      <alignment horizontal="center" vertical="center"/>
      <protection locked="0"/>
    </xf>
    <xf numFmtId="0" fontId="12" fillId="0" borderId="2" xfId="1" applyFont="1" applyBorder="1" applyAlignment="1" applyProtection="1">
      <alignment horizontal="center" vertical="center" wrapText="1"/>
      <protection locked="0"/>
    </xf>
    <xf numFmtId="0" fontId="12" fillId="0" borderId="32" xfId="1" applyFont="1" applyBorder="1" applyAlignment="1" applyProtection="1">
      <alignment horizontal="center" vertical="center"/>
      <protection locked="0"/>
    </xf>
    <xf numFmtId="0" fontId="12" fillId="0" borderId="32" xfId="1" applyFont="1" applyBorder="1" applyAlignment="1" applyProtection="1">
      <alignment horizontal="center" vertical="center" wrapText="1"/>
      <protection locked="0"/>
    </xf>
    <xf numFmtId="0" fontId="11" fillId="0" borderId="2" xfId="1" applyFont="1" applyBorder="1" applyAlignment="1" applyProtection="1">
      <alignment horizontal="center" vertical="center" wrapText="1"/>
      <protection locked="0"/>
    </xf>
    <xf numFmtId="0" fontId="14" fillId="0" borderId="0" xfId="1" applyFont="1" applyAlignment="1" applyProtection="1">
      <alignment vertical="center"/>
      <protection locked="0"/>
    </xf>
    <xf numFmtId="0" fontId="55" fillId="0" borderId="0" xfId="1" applyFont="1" applyAlignment="1" applyProtection="1">
      <alignment horizontal="center" vertical="center"/>
      <protection locked="0"/>
    </xf>
    <xf numFmtId="0" fontId="55" fillId="0" borderId="0" xfId="1" applyFont="1" applyAlignment="1" applyProtection="1">
      <alignment vertical="center"/>
      <protection locked="0"/>
    </xf>
    <xf numFmtId="0" fontId="64" fillId="0" borderId="0" xfId="1" applyFont="1" applyAlignment="1" applyProtection="1">
      <alignment vertical="center"/>
      <protection locked="0"/>
    </xf>
    <xf numFmtId="219" fontId="14" fillId="0" borderId="0" xfId="38" applyNumberFormat="1" applyFont="1" applyFill="1" applyBorder="1" applyAlignment="1" applyProtection="1">
      <alignment horizontal="left" vertical="center"/>
      <protection locked="0"/>
    </xf>
    <xf numFmtId="219" fontId="15" fillId="0" borderId="0" xfId="38" applyNumberFormat="1" applyFont="1" applyFill="1" applyBorder="1" applyAlignment="1" applyProtection="1">
      <alignment horizontal="right" vertical="center"/>
      <protection locked="0"/>
    </xf>
    <xf numFmtId="219" fontId="15" fillId="0" borderId="3" xfId="1" applyNumberFormat="1" applyFont="1" applyBorder="1" applyAlignment="1" applyProtection="1">
      <alignment vertical="center"/>
      <protection locked="0"/>
    </xf>
    <xf numFmtId="219" fontId="15" fillId="0" borderId="3" xfId="38" applyNumberFormat="1" applyFont="1" applyFill="1" applyBorder="1" applyAlignment="1" applyProtection="1">
      <alignment horizontal="left" vertical="center"/>
      <protection locked="0"/>
    </xf>
    <xf numFmtId="219" fontId="15" fillId="0" borderId="0" xfId="38" applyNumberFormat="1" applyFont="1" applyFill="1" applyBorder="1" applyAlignment="1" applyProtection="1">
      <alignment horizontal="left" vertical="center"/>
      <protection locked="0"/>
    </xf>
    <xf numFmtId="219" fontId="15" fillId="0" borderId="3" xfId="38" applyNumberFormat="1" applyFont="1" applyFill="1" applyBorder="1" applyAlignment="1" applyProtection="1">
      <alignment horizontal="right" vertical="center"/>
      <protection locked="0"/>
    </xf>
    <xf numFmtId="219" fontId="14" fillId="0" borderId="0" xfId="1" applyNumberFormat="1" applyFont="1" applyAlignment="1" applyProtection="1">
      <alignment vertical="center"/>
      <protection locked="0"/>
    </xf>
    <xf numFmtId="219" fontId="14" fillId="0" borderId="1" xfId="38" applyNumberFormat="1" applyFont="1" applyFill="1" applyBorder="1" applyAlignment="1" applyProtection="1">
      <alignment horizontal="left" vertical="center"/>
      <protection locked="0"/>
    </xf>
    <xf numFmtId="219" fontId="12" fillId="0" borderId="0" xfId="1" applyNumberFormat="1" applyFont="1" applyAlignment="1" applyProtection="1">
      <alignment vertical="center"/>
      <protection locked="0"/>
    </xf>
    <xf numFmtId="217" fontId="74" fillId="0" borderId="0" xfId="1" applyNumberFormat="1" applyFont="1"/>
    <xf numFmtId="199" fontId="120" fillId="0" borderId="0" xfId="1" applyNumberFormat="1" applyFont="1"/>
    <xf numFmtId="171" fontId="14" fillId="0" borderId="0" xfId="39" applyNumberFormat="1" applyFont="1" applyFill="1" applyBorder="1" applyAlignment="1">
      <alignment horizontal="right" vertical="center"/>
    </xf>
    <xf numFmtId="171" fontId="15" fillId="0" borderId="0" xfId="39" applyNumberFormat="1" applyFont="1" applyFill="1" applyBorder="1" applyAlignment="1">
      <alignment horizontal="right" vertical="center"/>
    </xf>
    <xf numFmtId="204" fontId="16" fillId="0" borderId="0" xfId="1" applyNumberFormat="1" applyFont="1"/>
    <xf numFmtId="220" fontId="14" fillId="0" borderId="0" xfId="1" applyNumberFormat="1" applyFont="1" applyAlignment="1">
      <alignment vertical="center"/>
    </xf>
    <xf numFmtId="220" fontId="15" fillId="0" borderId="0" xfId="1" applyNumberFormat="1" applyFont="1" applyAlignment="1">
      <alignment vertical="center"/>
    </xf>
    <xf numFmtId="0" fontId="15" fillId="0" borderId="0" xfId="1" applyFont="1" applyAlignment="1">
      <alignment vertical="center" wrapText="1"/>
    </xf>
    <xf numFmtId="217" fontId="14" fillId="0" borderId="3" xfId="1" applyNumberFormat="1" applyFont="1" applyBorder="1"/>
    <xf numFmtId="199" fontId="14" fillId="0" borderId="3" xfId="1" applyNumberFormat="1" applyFont="1" applyBorder="1"/>
    <xf numFmtId="217" fontId="14" fillId="0" borderId="0" xfId="1" applyNumberFormat="1" applyFont="1" applyAlignment="1">
      <alignment vertical="center"/>
    </xf>
    <xf numFmtId="199" fontId="14" fillId="0" borderId="0" xfId="1" applyNumberFormat="1" applyFont="1" applyAlignment="1">
      <alignment vertical="center"/>
    </xf>
    <xf numFmtId="0" fontId="121" fillId="0" borderId="0" xfId="40" applyFont="1" applyAlignment="1">
      <alignment horizontal="centerContinuous" vertical="top" wrapText="1"/>
    </xf>
    <xf numFmtId="0" fontId="122" fillId="0" borderId="0" xfId="40" applyFont="1" applyAlignment="1">
      <alignment horizontal="centerContinuous"/>
    </xf>
    <xf numFmtId="0" fontId="122" fillId="0" borderId="0" xfId="40" applyFont="1"/>
    <xf numFmtId="0" fontId="6" fillId="0" borderId="0" xfId="40" applyFont="1" applyAlignment="1">
      <alignment horizontal="center" vertical="center" wrapText="1"/>
    </xf>
    <xf numFmtId="0" fontId="114" fillId="0" borderId="0" xfId="40" applyFont="1"/>
    <xf numFmtId="167" fontId="8" fillId="0" borderId="0" xfId="40" applyNumberFormat="1" applyFont="1" applyAlignment="1">
      <alignment horizontal="centerContinuous" vertical="center" wrapText="1"/>
    </xf>
    <xf numFmtId="0" fontId="75" fillId="0" borderId="0" xfId="40" applyFont="1" applyAlignment="1">
      <alignment horizontal="centerContinuous" vertical="top" wrapText="1"/>
    </xf>
    <xf numFmtId="177" fontId="121" fillId="0" borderId="0" xfId="40" applyNumberFormat="1" applyFont="1" applyAlignment="1">
      <alignment horizontal="center"/>
    </xf>
    <xf numFmtId="0" fontId="122" fillId="0" borderId="0" xfId="40" applyFont="1" applyAlignment="1">
      <alignment horizontal="center"/>
    </xf>
    <xf numFmtId="0" fontId="3" fillId="0" borderId="0" xfId="40"/>
    <xf numFmtId="0" fontId="3" fillId="0" borderId="3" xfId="40" applyBorder="1"/>
    <xf numFmtId="0" fontId="11" fillId="0" borderId="1" xfId="40" applyFont="1" applyBorder="1" applyAlignment="1">
      <alignment horizontal="center" vertical="center" wrapText="1"/>
    </xf>
    <xf numFmtId="0" fontId="11" fillId="0" borderId="5" xfId="40" applyFont="1" applyBorder="1" applyAlignment="1">
      <alignment horizontal="centerContinuous" vertical="center"/>
    </xf>
    <xf numFmtId="0" fontId="12" fillId="0" borderId="0" xfId="40" applyFont="1"/>
    <xf numFmtId="0" fontId="11" fillId="0" borderId="0" xfId="40" applyFont="1" applyAlignment="1">
      <alignment horizontal="center" vertical="center" wrapText="1"/>
    </xf>
    <xf numFmtId="0" fontId="12" fillId="0" borderId="28" xfId="40" applyFont="1" applyBorder="1" applyAlignment="1">
      <alignment horizontal="center" vertical="center" wrapText="1"/>
    </xf>
    <xf numFmtId="0" fontId="11" fillId="0" borderId="2" xfId="40" applyFont="1" applyBorder="1" applyAlignment="1">
      <alignment horizontal="center" vertical="center" wrapText="1"/>
    </xf>
    <xf numFmtId="0" fontId="12" fillId="0" borderId="4" xfId="40" applyFont="1" applyBorder="1" applyAlignment="1">
      <alignment horizontal="center" vertical="center" wrapText="1"/>
    </xf>
    <xf numFmtId="0" fontId="11" fillId="0" borderId="4" xfId="40" applyFont="1" applyBorder="1" applyAlignment="1">
      <alignment horizontal="center" vertical="center" wrapText="1"/>
    </xf>
    <xf numFmtId="0" fontId="123" fillId="0" borderId="0" xfId="40" applyFont="1" applyAlignment="1">
      <alignment horizontal="center" vertical="center" wrapText="1"/>
    </xf>
    <xf numFmtId="0" fontId="14" fillId="0" borderId="0" xfId="40" applyFont="1" applyAlignment="1">
      <alignment horizontal="center" vertical="center"/>
    </xf>
    <xf numFmtId="0" fontId="14" fillId="0" borderId="0" xfId="41" applyFont="1" applyAlignment="1">
      <alignment vertical="center"/>
    </xf>
    <xf numFmtId="2" fontId="14" fillId="0" borderId="0" xfId="42" applyNumberFormat="1" applyFont="1" applyFill="1" applyBorder="1" applyAlignment="1">
      <alignment horizontal="center" vertical="center"/>
    </xf>
    <xf numFmtId="2" fontId="15" fillId="0" borderId="0" xfId="42" applyNumberFormat="1" applyFont="1" applyFill="1" applyBorder="1" applyAlignment="1">
      <alignment horizontal="center" vertical="center"/>
    </xf>
    <xf numFmtId="0" fontId="124" fillId="0" borderId="0" xfId="40" applyFont="1" applyAlignment="1">
      <alignment vertical="center"/>
    </xf>
    <xf numFmtId="0" fontId="15" fillId="0" borderId="0" xfId="40" applyFont="1" applyAlignment="1">
      <alignment horizontal="left" vertical="center"/>
    </xf>
    <xf numFmtId="0" fontId="19" fillId="0" borderId="3" xfId="40" applyFont="1" applyBorder="1" applyAlignment="1">
      <alignment horizontal="left" vertical="center" wrapText="1"/>
    </xf>
    <xf numFmtId="171" fontId="16" fillId="0" borderId="3" xfId="43" applyFont="1" applyBorder="1" applyAlignment="1">
      <alignment horizontal="center"/>
    </xf>
    <xf numFmtId="0" fontId="19" fillId="0" borderId="0" xfId="40" applyFont="1"/>
    <xf numFmtId="171" fontId="19" fillId="0" borderId="0" xfId="43" applyFont="1" applyBorder="1" applyAlignment="1">
      <alignment horizontal="center"/>
    </xf>
    <xf numFmtId="0" fontId="16" fillId="0" borderId="0" xfId="40" applyFont="1"/>
    <xf numFmtId="0" fontId="14" fillId="0" borderId="0" xfId="40" applyFont="1" applyAlignment="1">
      <alignment horizontal="left" wrapText="1"/>
    </xf>
    <xf numFmtId="0" fontId="16" fillId="0" borderId="0" xfId="40" applyFont="1" applyAlignment="1">
      <alignment horizontal="left"/>
    </xf>
    <xf numFmtId="0" fontId="3" fillId="0" borderId="0" xfId="40" applyAlignment="1">
      <alignment horizontal="left"/>
    </xf>
    <xf numFmtId="0" fontId="14" fillId="0" borderId="0" xfId="40" applyFont="1"/>
    <xf numFmtId="43" fontId="14" fillId="0" borderId="0" xfId="44" applyFont="1" applyFill="1" applyBorder="1" applyAlignment="1">
      <alignment vertical="center"/>
    </xf>
    <xf numFmtId="0" fontId="126" fillId="2" borderId="0" xfId="45" applyFont="1" applyFill="1"/>
    <xf numFmtId="0" fontId="6" fillId="2" borderId="0" xfId="45" applyFont="1" applyFill="1" applyAlignment="1">
      <alignment horizontal="center"/>
    </xf>
    <xf numFmtId="0" fontId="127" fillId="2" borderId="0" xfId="45" applyFont="1" applyFill="1"/>
    <xf numFmtId="0" fontId="128" fillId="2" borderId="0" xfId="45" applyFont="1" applyFill="1"/>
    <xf numFmtId="14" fontId="8" fillId="0" borderId="0" xfId="1" applyNumberFormat="1" applyFont="1" applyAlignment="1">
      <alignment horizontal="centerContinuous" vertical="center"/>
    </xf>
    <xf numFmtId="0" fontId="41" fillId="2" borderId="0" xfId="45" applyFont="1" applyFill="1" applyAlignment="1">
      <alignment horizontal="center" vertical="center"/>
    </xf>
    <xf numFmtId="0" fontId="76" fillId="2" borderId="1" xfId="45" applyFont="1" applyFill="1" applyBorder="1" applyAlignment="1">
      <alignment horizontal="center" vertical="center"/>
    </xf>
    <xf numFmtId="0" fontId="122" fillId="2" borderId="1" xfId="45" applyFont="1" applyFill="1" applyBorder="1" applyAlignment="1">
      <alignment horizontal="center" vertical="center"/>
    </xf>
    <xf numFmtId="0" fontId="129" fillId="2" borderId="1" xfId="45" applyFont="1" applyFill="1" applyBorder="1" applyAlignment="1">
      <alignment horizontal="center" vertical="center" wrapText="1"/>
    </xf>
    <xf numFmtId="0" fontId="76" fillId="2" borderId="2" xfId="45" applyFont="1" applyFill="1" applyBorder="1" applyAlignment="1">
      <alignment horizontal="center" vertical="center"/>
    </xf>
    <xf numFmtId="0" fontId="122" fillId="2" borderId="2" xfId="45" applyFont="1" applyFill="1" applyBorder="1" applyAlignment="1">
      <alignment horizontal="center" vertical="center"/>
    </xf>
    <xf numFmtId="0" fontId="129" fillId="2" borderId="2" xfId="45" applyFont="1" applyFill="1" applyBorder="1" applyAlignment="1">
      <alignment horizontal="center" vertical="center"/>
    </xf>
    <xf numFmtId="0" fontId="130" fillId="2" borderId="2" xfId="45" applyFont="1" applyFill="1" applyBorder="1" applyAlignment="1">
      <alignment horizontal="center" vertical="center" wrapText="1"/>
    </xf>
    <xf numFmtId="0" fontId="129" fillId="2" borderId="2" xfId="45" applyFont="1" applyFill="1" applyBorder="1" applyAlignment="1">
      <alignment horizontal="center" vertical="center" wrapText="1"/>
    </xf>
    <xf numFmtId="0" fontId="129" fillId="2" borderId="2" xfId="45" applyFont="1" applyFill="1" applyBorder="1" applyAlignment="1">
      <alignment horizontal="center" vertical="center" wrapText="1"/>
    </xf>
    <xf numFmtId="0" fontId="131" fillId="2" borderId="0" xfId="45" applyFont="1" applyFill="1" applyAlignment="1">
      <alignment vertical="center"/>
    </xf>
    <xf numFmtId="0" fontId="131" fillId="2" borderId="0" xfId="45" applyFont="1" applyFill="1" applyAlignment="1">
      <alignment horizontal="center" vertical="center"/>
    </xf>
    <xf numFmtId="0" fontId="131" fillId="2" borderId="0" xfId="45" applyFont="1" applyFill="1" applyAlignment="1">
      <alignment horizontal="center" vertical="center" wrapText="1"/>
    </xf>
    <xf numFmtId="0" fontId="132" fillId="2" borderId="0" xfId="45" applyFont="1" applyFill="1"/>
    <xf numFmtId="222" fontId="12" fillId="2" borderId="0" xfId="13" applyNumberFormat="1" applyFont="1" applyFill="1" applyBorder="1" applyAlignment="1">
      <alignment horizontal="left" vertical="center"/>
    </xf>
    <xf numFmtId="0" fontId="14" fillId="2" borderId="0" xfId="1" applyFont="1" applyFill="1" applyAlignment="1">
      <alignment horizontal="left" vertical="center"/>
    </xf>
    <xf numFmtId="222" fontId="14" fillId="2" borderId="0" xfId="13" applyNumberFormat="1" applyFont="1" applyFill="1" applyBorder="1" applyAlignment="1">
      <alignment horizontal="center" vertical="center"/>
    </xf>
    <xf numFmtId="222" fontId="15" fillId="2" borderId="0" xfId="13" applyNumberFormat="1" applyFont="1" applyFill="1" applyBorder="1" applyAlignment="1">
      <alignment horizontal="center" vertical="center"/>
    </xf>
    <xf numFmtId="222" fontId="102" fillId="2" borderId="0" xfId="45" applyNumberFormat="1" applyFont="1" applyFill="1"/>
    <xf numFmtId="0" fontId="102" fillId="2" borderId="0" xfId="45" applyFont="1" applyFill="1"/>
    <xf numFmtId="0" fontId="11" fillId="2" borderId="3" xfId="1" applyFont="1" applyFill="1" applyBorder="1" applyAlignment="1">
      <alignment horizontal="left" vertical="center"/>
    </xf>
    <xf numFmtId="222" fontId="15" fillId="2" borderId="3" xfId="13" applyNumberFormat="1" applyFont="1" applyFill="1" applyBorder="1" applyAlignment="1">
      <alignment horizontal="center" vertical="center"/>
    </xf>
    <xf numFmtId="0" fontId="101" fillId="2" borderId="0" xfId="45" applyFont="1" applyFill="1"/>
    <xf numFmtId="0" fontId="102" fillId="2" borderId="0" xfId="45" applyFont="1" applyFill="1" applyAlignment="1">
      <alignment horizontal="justify" vertical="top" wrapText="1"/>
    </xf>
    <xf numFmtId="2" fontId="15" fillId="0" borderId="32" xfId="1" applyNumberFormat="1" applyFont="1" applyBorder="1" applyAlignment="1">
      <alignment horizontal="center"/>
    </xf>
    <xf numFmtId="223" fontId="3" fillId="0" borderId="0" xfId="1" applyNumberFormat="1"/>
    <xf numFmtId="224" fontId="3" fillId="0" borderId="0" xfId="1" applyNumberFormat="1"/>
    <xf numFmtId="2" fontId="15" fillId="0" borderId="31" xfId="9" applyNumberFormat="1" applyFont="1" applyBorder="1" applyAlignment="1">
      <alignment horizontal="center"/>
    </xf>
    <xf numFmtId="0" fontId="4" fillId="0" borderId="0" xfId="46" applyFont="1" applyAlignment="1">
      <alignment vertical="center"/>
    </xf>
    <xf numFmtId="0" fontId="38" fillId="0" borderId="0" xfId="46" applyFont="1"/>
    <xf numFmtId="0" fontId="6" fillId="0" borderId="0" xfId="46" applyFont="1" applyAlignment="1">
      <alignment horizontal="center"/>
    </xf>
    <xf numFmtId="0" fontId="133" fillId="0" borderId="0" xfId="46" applyFont="1"/>
    <xf numFmtId="167" fontId="8" fillId="0" borderId="0" xfId="46" applyNumberFormat="1" applyFont="1" applyAlignment="1">
      <alignment horizontal="center"/>
    </xf>
    <xf numFmtId="0" fontId="36" fillId="0" borderId="0" xfId="46" applyFont="1" applyAlignment="1">
      <alignment horizontal="center"/>
    </xf>
    <xf numFmtId="0" fontId="3" fillId="0" borderId="3" xfId="46" applyBorder="1"/>
    <xf numFmtId="225" fontId="16" fillId="0" borderId="3" xfId="46" applyNumberFormat="1" applyFont="1" applyBorder="1"/>
    <xf numFmtId="0" fontId="3" fillId="0" borderId="0" xfId="46"/>
    <xf numFmtId="0" fontId="11" fillId="0" borderId="1" xfId="46" applyFont="1" applyBorder="1" applyAlignment="1">
      <alignment horizontal="center" vertical="center" wrapText="1"/>
    </xf>
    <xf numFmtId="0" fontId="11" fillId="0" borderId="27" xfId="46" applyFont="1" applyBorder="1" applyAlignment="1">
      <alignment horizontal="center" vertical="center"/>
    </xf>
    <xf numFmtId="0" fontId="11" fillId="0" borderId="1" xfId="46" applyFont="1" applyBorder="1" applyAlignment="1">
      <alignment horizontal="center" vertical="center"/>
    </xf>
    <xf numFmtId="0" fontId="12" fillId="0" borderId="0" xfId="46" applyFont="1"/>
    <xf numFmtId="0" fontId="11" fillId="0" borderId="2" xfId="46" applyFont="1" applyBorder="1" applyAlignment="1">
      <alignment horizontal="center" vertical="center" wrapText="1"/>
    </xf>
    <xf numFmtId="0" fontId="11" fillId="0" borderId="2" xfId="46" quotePrefix="1" applyFont="1" applyBorder="1" applyAlignment="1">
      <alignment horizontal="center"/>
    </xf>
    <xf numFmtId="0" fontId="134" fillId="0" borderId="0" xfId="46" applyFont="1" applyAlignment="1">
      <alignment horizontal="center" vertical="center" wrapText="1"/>
    </xf>
    <xf numFmtId="0" fontId="120" fillId="0" borderId="0" xfId="46" quotePrefix="1" applyFont="1" applyAlignment="1">
      <alignment horizontal="center"/>
    </xf>
    <xf numFmtId="0" fontId="74" fillId="0" borderId="0" xfId="46" applyFont="1"/>
    <xf numFmtId="0" fontId="14" fillId="0" borderId="0" xfId="46" applyFont="1" applyAlignment="1">
      <alignment vertical="center"/>
    </xf>
    <xf numFmtId="225" fontId="14" fillId="0" borderId="0" xfId="47" applyNumberFormat="1" applyFont="1" applyBorder="1" applyAlignment="1">
      <alignment horizontal="right"/>
    </xf>
    <xf numFmtId="0" fontId="14" fillId="0" borderId="0" xfId="46" applyFont="1"/>
    <xf numFmtId="0" fontId="15" fillId="0" borderId="3" xfId="46" applyFont="1" applyBorder="1" applyAlignment="1">
      <alignment vertical="center"/>
    </xf>
    <xf numFmtId="225" fontId="15" fillId="0" borderId="3" xfId="47" applyNumberFormat="1" applyFont="1" applyBorder="1" applyAlignment="1">
      <alignment horizontal="right"/>
    </xf>
    <xf numFmtId="0" fontId="17" fillId="0" borderId="0" xfId="46" applyFont="1"/>
    <xf numFmtId="2" fontId="14" fillId="0" borderId="0" xfId="46" applyNumberFormat="1" applyFont="1"/>
    <xf numFmtId="43" fontId="12" fillId="2" borderId="0" xfId="34" applyFont="1" applyFill="1"/>
    <xf numFmtId="43" fontId="12" fillId="0" borderId="0" xfId="34" applyFont="1" applyFill="1"/>
    <xf numFmtId="167" fontId="8" fillId="2" borderId="0" xfId="34" applyNumberFormat="1" applyFont="1" applyFill="1" applyBorder="1" applyAlignment="1">
      <alignment horizontal="center"/>
    </xf>
    <xf numFmtId="43" fontId="12" fillId="2" borderId="0" xfId="34" applyFont="1" applyFill="1" applyBorder="1"/>
    <xf numFmtId="43" fontId="11" fillId="2" borderId="6" xfId="34" applyFont="1" applyFill="1" applyBorder="1"/>
    <xf numFmtId="186" fontId="11" fillId="0" borderId="13" xfId="17" applyNumberFormat="1" applyFont="1" applyBorder="1" applyAlignment="1" applyProtection="1">
      <alignment horizontal="center" vertical="center" wrapText="1"/>
    </xf>
    <xf numFmtId="43" fontId="11" fillId="2" borderId="12" xfId="34" applyFont="1" applyFill="1" applyBorder="1" applyAlignment="1">
      <alignment horizontal="center" vertical="center" wrapText="1"/>
    </xf>
    <xf numFmtId="43" fontId="11" fillId="2" borderId="15" xfId="34" applyFont="1" applyFill="1" applyBorder="1" applyAlignment="1">
      <alignment horizontal="center" vertical="center" wrapText="1"/>
    </xf>
    <xf numFmtId="43" fontId="11" fillId="2" borderId="4" xfId="34" applyFont="1" applyFill="1" applyBorder="1" applyAlignment="1">
      <alignment horizontal="center" vertical="center" wrapText="1"/>
    </xf>
    <xf numFmtId="43" fontId="11" fillId="2" borderId="44" xfId="34" applyFont="1" applyFill="1" applyBorder="1" applyAlignment="1">
      <alignment horizontal="center" vertical="center" wrapText="1"/>
    </xf>
    <xf numFmtId="43" fontId="14" fillId="0" borderId="0" xfId="34" applyFont="1" applyFill="1"/>
    <xf numFmtId="43" fontId="15" fillId="2" borderId="13" xfId="34" applyFont="1" applyFill="1" applyBorder="1"/>
    <xf numFmtId="174" fontId="15" fillId="2" borderId="7" xfId="34" applyNumberFormat="1" applyFont="1" applyFill="1" applyBorder="1"/>
    <xf numFmtId="174" fontId="15" fillId="2" borderId="8" xfId="34" applyNumberFormat="1" applyFont="1" applyFill="1" applyBorder="1"/>
    <xf numFmtId="174" fontId="15" fillId="2" borderId="9" xfId="34" applyNumberFormat="1" applyFont="1" applyFill="1" applyBorder="1"/>
    <xf numFmtId="174" fontId="14" fillId="0" borderId="0" xfId="34" applyNumberFormat="1" applyFont="1" applyFill="1"/>
    <xf numFmtId="43" fontId="14" fillId="2" borderId="45" xfId="34" applyFont="1" applyFill="1" applyBorder="1"/>
    <xf numFmtId="174" fontId="14" fillId="2" borderId="46" xfId="34" applyNumberFormat="1" applyFont="1" applyFill="1" applyBorder="1"/>
    <xf numFmtId="174" fontId="14" fillId="2" borderId="28" xfId="34" applyNumberFormat="1" applyFont="1" applyFill="1" applyBorder="1"/>
    <xf numFmtId="174" fontId="14" fillId="2" borderId="0" xfId="34" applyNumberFormat="1" applyFont="1" applyFill="1" applyBorder="1"/>
    <xf numFmtId="174" fontId="14" fillId="2" borderId="47" xfId="34" applyNumberFormat="1" applyFont="1" applyFill="1" applyBorder="1"/>
    <xf numFmtId="43" fontId="15" fillId="2" borderId="13" xfId="34" applyFont="1" applyFill="1" applyBorder="1" applyAlignment="1"/>
    <xf numFmtId="174" fontId="15" fillId="2" borderId="7" xfId="34" applyNumberFormat="1" applyFont="1" applyFill="1" applyBorder="1" applyAlignment="1"/>
    <xf numFmtId="174" fontId="15" fillId="2" borderId="8" xfId="34" applyNumberFormat="1" applyFont="1" applyFill="1" applyBorder="1" applyAlignment="1"/>
    <xf numFmtId="174" fontId="15" fillId="2" borderId="9" xfId="34" applyNumberFormat="1" applyFont="1" applyFill="1" applyBorder="1" applyAlignment="1"/>
    <xf numFmtId="174" fontId="14" fillId="2" borderId="10" xfId="34" applyNumberFormat="1" applyFont="1" applyFill="1" applyBorder="1"/>
    <xf numFmtId="174" fontId="14" fillId="2" borderId="11" xfId="34" applyNumberFormat="1" applyFont="1" applyFill="1" applyBorder="1"/>
    <xf numFmtId="43" fontId="14" fillId="2" borderId="12" xfId="34" applyFont="1" applyFill="1" applyBorder="1"/>
    <xf numFmtId="174" fontId="14" fillId="2" borderId="15" xfId="34" applyNumberFormat="1" applyFont="1" applyFill="1" applyBorder="1"/>
    <xf numFmtId="174" fontId="14" fillId="2" borderId="4" xfId="34" applyNumberFormat="1" applyFont="1" applyFill="1" applyBorder="1"/>
    <xf numFmtId="174" fontId="14" fillId="2" borderId="44" xfId="34" applyNumberFormat="1" applyFont="1" applyFill="1" applyBorder="1"/>
    <xf numFmtId="43" fontId="14" fillId="2" borderId="28" xfId="34" applyFont="1" applyFill="1" applyBorder="1"/>
    <xf numFmtId="226" fontId="14" fillId="2" borderId="0" xfId="34" applyNumberFormat="1" applyFont="1" applyFill="1" applyBorder="1" applyAlignment="1"/>
    <xf numFmtId="43" fontId="14" fillId="2" borderId="0" xfId="34" applyFont="1" applyFill="1"/>
    <xf numFmtId="174" fontId="14" fillId="2" borderId="0" xfId="34" applyNumberFormat="1" applyFont="1" applyFill="1"/>
    <xf numFmtId="0" fontId="14" fillId="0" borderId="0" xfId="14" applyFont="1" applyAlignment="1">
      <alignment vertical="top" wrapText="1"/>
    </xf>
    <xf numFmtId="0" fontId="11" fillId="0" borderId="0" xfId="1" applyFont="1" applyAlignment="1" applyProtection="1">
      <alignment horizontal="center"/>
      <protection locked="0"/>
    </xf>
    <xf numFmtId="0" fontId="12" fillId="0" borderId="0" xfId="1" applyFont="1" applyAlignment="1" applyProtection="1">
      <alignment horizontal="centerContinuous" vertical="center"/>
      <protection locked="0"/>
    </xf>
    <xf numFmtId="227" fontId="8" fillId="0" borderId="0" xfId="1" applyNumberFormat="1" applyFont="1" applyAlignment="1" applyProtection="1">
      <alignment horizontal="center"/>
      <protection locked="0"/>
    </xf>
    <xf numFmtId="227" fontId="11" fillId="0" borderId="0" xfId="1" applyNumberFormat="1" applyFont="1" applyAlignment="1" applyProtection="1">
      <alignment horizontal="centerContinuous"/>
      <protection locked="0"/>
    </xf>
    <xf numFmtId="227" fontId="12" fillId="0" borderId="0" xfId="1" applyNumberFormat="1" applyFont="1" applyAlignment="1" applyProtection="1">
      <alignment horizontal="centerContinuous"/>
      <protection locked="0"/>
    </xf>
    <xf numFmtId="167" fontId="36" fillId="0" borderId="0" xfId="1" applyNumberFormat="1" applyFont="1" applyAlignment="1" applyProtection="1">
      <alignment horizontal="center" vertical="center"/>
      <protection locked="0"/>
    </xf>
    <xf numFmtId="0" fontId="11" fillId="0" borderId="0" xfId="1" applyFont="1" applyProtection="1">
      <protection locked="0"/>
    </xf>
    <xf numFmtId="167" fontId="23" fillId="0" borderId="0" xfId="1" applyNumberFormat="1" applyFont="1" applyAlignment="1" applyProtection="1">
      <alignment horizontal="center" vertical="center"/>
      <protection locked="0"/>
    </xf>
    <xf numFmtId="174" fontId="11" fillId="0" borderId="27" xfId="34" applyNumberFormat="1" applyFont="1" applyFill="1" applyBorder="1" applyAlignment="1" applyProtection="1">
      <alignment horizontal="center" vertical="center" wrapText="1"/>
      <protection locked="0"/>
    </xf>
    <xf numFmtId="0" fontId="12" fillId="0" borderId="1" xfId="1" applyFont="1" applyBorder="1" applyAlignment="1" applyProtection="1">
      <alignment horizontal="center" vertical="center" wrapText="1"/>
      <protection locked="0"/>
    </xf>
    <xf numFmtId="0" fontId="12" fillId="0" borderId="2" xfId="1" applyFont="1" applyBorder="1" applyAlignment="1" applyProtection="1">
      <alignment horizontal="center" vertical="center" wrapText="1"/>
      <protection locked="0"/>
    </xf>
    <xf numFmtId="0" fontId="135" fillId="0" borderId="31" xfId="48" applyFont="1" applyBorder="1" applyProtection="1">
      <protection locked="0"/>
    </xf>
    <xf numFmtId="1" fontId="74" fillId="0" borderId="0" xfId="1" applyNumberFormat="1" applyFont="1" applyAlignment="1" applyProtection="1">
      <alignment horizontal="center"/>
      <protection locked="0"/>
    </xf>
    <xf numFmtId="2" fontId="12" fillId="0" borderId="0" xfId="1" applyNumberFormat="1" applyFont="1" applyAlignment="1" applyProtection="1">
      <alignment horizontal="center"/>
      <protection locked="0"/>
    </xf>
    <xf numFmtId="174" fontId="12" fillId="0" borderId="0" xfId="1" applyNumberFormat="1" applyFont="1" applyProtection="1">
      <protection locked="0"/>
    </xf>
    <xf numFmtId="228" fontId="12" fillId="0" borderId="0" xfId="38" applyNumberFormat="1" applyFont="1" applyFill="1" applyBorder="1" applyAlignment="1" applyProtection="1">
      <alignment horizontal="center"/>
      <protection locked="0"/>
    </xf>
    <xf numFmtId="219" fontId="11" fillId="0" borderId="0" xfId="38" applyNumberFormat="1" applyFont="1" applyFill="1" applyBorder="1" applyAlignment="1" applyProtection="1">
      <alignment horizontal="center"/>
      <protection locked="0"/>
    </xf>
    <xf numFmtId="228" fontId="11" fillId="0" borderId="3" xfId="38" applyNumberFormat="1" applyFont="1" applyFill="1" applyBorder="1" applyAlignment="1" applyProtection="1">
      <alignment horizontal="center"/>
      <protection locked="0"/>
    </xf>
    <xf numFmtId="219" fontId="11" fillId="0" borderId="3" xfId="38" applyNumberFormat="1" applyFont="1" applyFill="1" applyBorder="1" applyAlignment="1" applyProtection="1">
      <alignment horizontal="center"/>
      <protection locked="0"/>
    </xf>
    <xf numFmtId="228" fontId="12" fillId="0" borderId="0" xfId="1" applyNumberFormat="1" applyFont="1" applyProtection="1">
      <protection locked="0"/>
    </xf>
    <xf numFmtId="0" fontId="17" fillId="0" borderId="0" xfId="1" applyFont="1" applyProtection="1">
      <protection locked="0"/>
    </xf>
    <xf numFmtId="0" fontId="101" fillId="0" borderId="27" xfId="1" applyFont="1" applyBorder="1" applyAlignment="1">
      <alignment horizontal="center" vertical="center" wrapText="1"/>
    </xf>
    <xf numFmtId="0" fontId="99" fillId="0" borderId="27" xfId="1" applyFont="1" applyBorder="1" applyAlignment="1">
      <alignment horizontal="center" vertical="center" wrapText="1"/>
    </xf>
    <xf numFmtId="0" fontId="101" fillId="0" borderId="0" xfId="1" applyFont="1"/>
    <xf numFmtId="0" fontId="136" fillId="0" borderId="0" xfId="1" applyFont="1" applyAlignment="1">
      <alignment horizontal="center" vertical="center" wrapText="1"/>
    </xf>
    <xf numFmtId="0" fontId="137" fillId="0" borderId="0" xfId="1" applyFont="1" applyAlignment="1">
      <alignment horizontal="center" vertical="center" wrapText="1"/>
    </xf>
    <xf numFmtId="229" fontId="102" fillId="0" borderId="0" xfId="49" applyNumberFormat="1" applyFont="1" applyBorder="1" applyAlignment="1">
      <alignment horizontal="right"/>
    </xf>
    <xf numFmtId="229" fontId="103" fillId="0" borderId="0" xfId="49" applyNumberFormat="1" applyFont="1" applyBorder="1" applyAlignment="1">
      <alignment horizontal="right"/>
    </xf>
    <xf numFmtId="229" fontId="102" fillId="0" borderId="0" xfId="1" applyNumberFormat="1" applyFont="1"/>
    <xf numFmtId="0" fontId="15" fillId="0" borderId="4" xfId="1" applyFont="1" applyBorder="1" applyAlignment="1">
      <alignment horizontal="left" vertical="center" wrapText="1"/>
    </xf>
    <xf numFmtId="229" fontId="103" fillId="0" borderId="4" xfId="49" applyNumberFormat="1" applyFont="1" applyBorder="1" applyAlignment="1">
      <alignment horizontal="right" vertical="center"/>
    </xf>
    <xf numFmtId="0" fontId="102" fillId="0" borderId="0" xfId="49" applyFont="1" applyBorder="1" applyAlignment="1">
      <alignment horizontal="right"/>
    </xf>
    <xf numFmtId="0" fontId="14" fillId="0" borderId="0" xfId="1" applyFont="1" applyAlignment="1">
      <alignment horizontal="left" vertical="top"/>
    </xf>
    <xf numFmtId="0" fontId="138" fillId="0" borderId="0" xfId="1" applyFont="1"/>
    <xf numFmtId="0" fontId="106" fillId="0" borderId="0" xfId="1" applyFont="1"/>
    <xf numFmtId="0" fontId="139" fillId="0" borderId="0" xfId="1" applyFont="1"/>
    <xf numFmtId="0" fontId="140" fillId="0" borderId="0" xfId="1" applyFont="1"/>
    <xf numFmtId="229" fontId="3" fillId="0" borderId="0" xfId="1" applyNumberFormat="1"/>
    <xf numFmtId="0" fontId="6" fillId="0" borderId="0" xfId="1" applyFont="1" applyAlignment="1">
      <alignment vertical="center"/>
    </xf>
    <xf numFmtId="0" fontId="96" fillId="0" borderId="0" xfId="1" applyFont="1" applyAlignment="1">
      <alignment vertical="center"/>
    </xf>
    <xf numFmtId="0" fontId="71" fillId="0" borderId="0" xfId="1" applyFont="1" applyAlignment="1">
      <alignment vertical="center"/>
    </xf>
    <xf numFmtId="230" fontId="12" fillId="0" borderId="32" xfId="1" applyNumberFormat="1" applyFont="1" applyBorder="1" applyAlignment="1">
      <alignment horizontal="centerContinuous" vertical="center" wrapText="1"/>
    </xf>
    <xf numFmtId="0" fontId="141" fillId="0" borderId="0" xfId="1" applyFont="1" applyAlignment="1">
      <alignment horizontal="center" vertical="center" wrapText="1"/>
    </xf>
    <xf numFmtId="230" fontId="96" fillId="0" borderId="0" xfId="1" applyNumberFormat="1" applyFont="1" applyAlignment="1">
      <alignment horizontal="center" vertical="center" wrapText="1"/>
    </xf>
    <xf numFmtId="0" fontId="14" fillId="0" borderId="0" xfId="36" applyFont="1"/>
    <xf numFmtId="4" fontId="15" fillId="0" borderId="3" xfId="1" applyNumberFormat="1" applyFont="1" applyBorder="1" applyAlignment="1">
      <alignment horizontal="center" vertical="center"/>
    </xf>
    <xf numFmtId="0" fontId="11" fillId="0" borderId="0" xfId="1" applyFont="1" applyAlignment="1">
      <alignment vertical="center"/>
    </xf>
    <xf numFmtId="3" fontId="15" fillId="0" borderId="0" xfId="1" applyNumberFormat="1" applyFont="1" applyAlignment="1">
      <alignment horizontal="right" vertical="center"/>
    </xf>
    <xf numFmtId="0" fontId="142" fillId="0" borderId="0" xfId="1" applyFont="1" applyAlignment="1">
      <alignment vertical="center"/>
    </xf>
    <xf numFmtId="0" fontId="83" fillId="0" borderId="0" xfId="1" applyFont="1" applyAlignment="1">
      <alignment vertical="center"/>
    </xf>
    <xf numFmtId="231" fontId="8" fillId="0" borderId="0" xfId="1" applyNumberFormat="1" applyFont="1" applyAlignment="1">
      <alignment horizontal="center"/>
    </xf>
    <xf numFmtId="232" fontId="143" fillId="2" borderId="3" xfId="14" applyNumberFormat="1" applyFont="1" applyFill="1" applyBorder="1" applyAlignment="1">
      <alignment horizontal="left"/>
    </xf>
    <xf numFmtId="0" fontId="12" fillId="0" borderId="0" xfId="1" applyFont="1" applyAlignment="1">
      <alignment horizontal="center"/>
    </xf>
    <xf numFmtId="0" fontId="11" fillId="0" borderId="27" xfId="1" applyFont="1" applyBorder="1" applyAlignment="1">
      <alignment vertical="center"/>
    </xf>
    <xf numFmtId="0" fontId="12" fillId="0" borderId="4" xfId="1" applyFont="1" applyBorder="1" applyAlignment="1">
      <alignment horizontal="center" vertical="center"/>
    </xf>
    <xf numFmtId="168" fontId="15" fillId="0" borderId="0" xfId="7" applyNumberFormat="1" applyFont="1" applyFill="1" applyBorder="1" applyAlignment="1">
      <alignment horizontal="right" vertical="center"/>
    </xf>
    <xf numFmtId="2" fontId="14" fillId="0" borderId="0" xfId="1" applyNumberFormat="1" applyFont="1" applyAlignment="1">
      <alignment vertical="center"/>
    </xf>
    <xf numFmtId="0" fontId="17" fillId="0" borderId="0" xfId="1" applyFont="1" applyAlignment="1">
      <alignment wrapText="1"/>
    </xf>
    <xf numFmtId="2" fontId="15" fillId="0" borderId="0" xfId="1" applyNumberFormat="1" applyFont="1" applyAlignment="1">
      <alignment vertical="center"/>
    </xf>
    <xf numFmtId="0" fontId="6" fillId="0" borderId="0" xfId="1" applyFont="1" applyAlignment="1">
      <alignment vertical="center"/>
    </xf>
    <xf numFmtId="2" fontId="6" fillId="0" borderId="0" xfId="1" applyNumberFormat="1" applyFont="1" applyAlignment="1">
      <alignment vertical="center"/>
    </xf>
    <xf numFmtId="2" fontId="38" fillId="0" borderId="0" xfId="1" applyNumberFormat="1" applyFont="1" applyAlignment="1">
      <alignment vertical="center"/>
    </xf>
    <xf numFmtId="0" fontId="38" fillId="0" borderId="0" xfId="1" applyFont="1" applyAlignment="1">
      <alignment vertical="center"/>
    </xf>
    <xf numFmtId="0" fontId="144" fillId="0" borderId="3" xfId="1" applyFont="1" applyBorder="1" applyAlignment="1">
      <alignment horizontal="left" vertical="center"/>
    </xf>
    <xf numFmtId="2" fontId="3" fillId="0" borderId="0" xfId="1" applyNumberFormat="1" applyAlignment="1">
      <alignment vertical="center"/>
    </xf>
    <xf numFmtId="0" fontId="5" fillId="0" borderId="27" xfId="1" applyFont="1" applyBorder="1" applyAlignment="1">
      <alignment horizontal="center" vertical="center" wrapText="1"/>
    </xf>
    <xf numFmtId="0" fontId="76" fillId="0" borderId="27" xfId="1" applyFont="1" applyBorder="1" applyAlignment="1">
      <alignment horizontal="center" vertical="center"/>
    </xf>
    <xf numFmtId="0" fontId="69" fillId="0" borderId="2" xfId="1" applyFont="1" applyBorder="1" applyAlignment="1">
      <alignment horizontal="center" vertical="center" wrapText="1"/>
    </xf>
    <xf numFmtId="43" fontId="145" fillId="0" borderId="0" xfId="50" applyFont="1" applyAlignment="1">
      <alignment horizontal="center" vertical="center"/>
    </xf>
    <xf numFmtId="43" fontId="146" fillId="0" borderId="0" xfId="50" applyFont="1" applyAlignment="1">
      <alignment horizontal="center" vertical="center"/>
    </xf>
    <xf numFmtId="1" fontId="145" fillId="0" borderId="0" xfId="31" applyNumberFormat="1" applyFont="1" applyAlignment="1">
      <alignment horizontal="center"/>
    </xf>
    <xf numFmtId="0" fontId="14" fillId="0" borderId="0" xfId="51" applyFont="1" applyAlignment="1">
      <alignment horizontal="left" vertical="center" wrapText="1"/>
    </xf>
    <xf numFmtId="0" fontId="14" fillId="0" borderId="0" xfId="1" applyFont="1" applyAlignment="1">
      <alignment vertical="top"/>
    </xf>
    <xf numFmtId="0" fontId="62" fillId="0" borderId="3" xfId="1" applyFont="1" applyBorder="1" applyAlignment="1">
      <alignment vertical="top"/>
    </xf>
    <xf numFmtId="233" fontId="62" fillId="0" borderId="3" xfId="52" applyNumberFormat="1" applyFont="1" applyBorder="1" applyAlignment="1">
      <alignment horizontal="right" vertical="top"/>
    </xf>
    <xf numFmtId="2" fontId="14" fillId="0" borderId="0" xfId="53" applyNumberFormat="1" applyFont="1" applyAlignment="1">
      <alignment vertical="center"/>
    </xf>
    <xf numFmtId="3" fontId="14" fillId="0" borderId="1" xfId="14" applyNumberFormat="1" applyFont="1" applyBorder="1" applyAlignment="1">
      <alignment horizontal="left" vertical="center" wrapText="1"/>
    </xf>
    <xf numFmtId="0" fontId="12" fillId="0" borderId="27" xfId="1" applyFont="1" applyBorder="1" applyAlignment="1">
      <alignment horizontal="center" vertical="center" wrapText="1"/>
    </xf>
    <xf numFmtId="2" fontId="14" fillId="0" borderId="0" xfId="1" applyNumberFormat="1" applyFont="1" applyAlignment="1">
      <alignment vertical="top"/>
    </xf>
    <xf numFmtId="2" fontId="14" fillId="0" borderId="0" xfId="54" applyNumberFormat="1" applyFont="1" applyAlignment="1">
      <alignment vertical="center"/>
    </xf>
    <xf numFmtId="37" fontId="71" fillId="0" borderId="0" xfId="1" applyNumberFormat="1" applyFont="1"/>
    <xf numFmtId="2" fontId="34" fillId="0" borderId="0" xfId="1" applyNumberFormat="1" applyFont="1"/>
    <xf numFmtId="0" fontId="6" fillId="0" borderId="0" xfId="1" applyFont="1" applyAlignment="1">
      <alignment horizontal="left" vertical="center"/>
    </xf>
    <xf numFmtId="0" fontId="52" fillId="0" borderId="0" xfId="1" applyFont="1" applyAlignment="1">
      <alignment horizontal="centerContinuous" vertical="center"/>
    </xf>
    <xf numFmtId="167" fontId="66" fillId="0" borderId="0" xfId="1" applyNumberFormat="1" applyFont="1" applyAlignment="1">
      <alignment horizontal="centerContinuous" vertical="center"/>
    </xf>
    <xf numFmtId="0" fontId="147" fillId="0" borderId="0" xfId="1" applyFont="1"/>
    <xf numFmtId="0" fontId="76" fillId="0" borderId="1" xfId="1" applyFont="1" applyBorder="1" applyAlignment="1">
      <alignment horizontal="center" vertical="center"/>
    </xf>
    <xf numFmtId="0" fontId="69" fillId="0" borderId="1" xfId="1" applyFont="1" applyBorder="1" applyAlignment="1">
      <alignment horizontal="center" vertical="center" wrapText="1"/>
    </xf>
    <xf numFmtId="0" fontId="129" fillId="0" borderId="1" xfId="1" applyFont="1" applyBorder="1" applyAlignment="1">
      <alignment horizontal="center" vertical="center" wrapText="1"/>
    </xf>
    <xf numFmtId="0" fontId="148" fillId="0" borderId="2" xfId="1" applyFont="1" applyBorder="1" applyAlignment="1">
      <alignment vertical="center"/>
    </xf>
    <xf numFmtId="0" fontId="69" fillId="0" borderId="2" xfId="1" applyFont="1" applyBorder="1" applyAlignment="1">
      <alignment vertical="center"/>
    </xf>
    <xf numFmtId="0" fontId="69" fillId="0" borderId="2" xfId="1" applyFont="1" applyBorder="1" applyAlignment="1">
      <alignment horizontal="center" vertical="center" wrapText="1"/>
    </xf>
    <xf numFmtId="0" fontId="129" fillId="0" borderId="2" xfId="1" applyFont="1" applyBorder="1" applyAlignment="1">
      <alignment horizontal="center" vertical="center" wrapText="1"/>
    </xf>
    <xf numFmtId="0" fontId="149" fillId="0" borderId="0" xfId="1" applyFont="1" applyAlignment="1">
      <alignment vertical="center"/>
    </xf>
    <xf numFmtId="0" fontId="150" fillId="0" borderId="0" xfId="1" applyFont="1" applyAlignment="1">
      <alignment vertical="center"/>
    </xf>
    <xf numFmtId="0" fontId="151" fillId="0" borderId="0" xfId="1" applyFont="1" applyAlignment="1">
      <alignment horizontal="center" vertical="center" wrapText="1"/>
    </xf>
    <xf numFmtId="2" fontId="14" fillId="0" borderId="0" xfId="18" applyNumberFormat="1" applyFont="1" applyFill="1" applyBorder="1" applyAlignment="1">
      <alignment horizontal="center" vertical="center"/>
    </xf>
    <xf numFmtId="234" fontId="14" fillId="0" borderId="0" xfId="55" applyNumberFormat="1" applyFont="1" applyBorder="1" applyAlignment="1">
      <alignment horizontal="right" vertical="center"/>
    </xf>
    <xf numFmtId="2" fontId="15" fillId="0" borderId="3" xfId="18" applyNumberFormat="1" applyFont="1" applyFill="1" applyBorder="1" applyAlignment="1">
      <alignment horizontal="center" vertical="center"/>
    </xf>
    <xf numFmtId="2" fontId="14" fillId="0" borderId="0" xfId="8" applyNumberFormat="1" applyFont="1" applyBorder="1" applyAlignment="1">
      <alignment horizontal="center"/>
    </xf>
    <xf numFmtId="2" fontId="16" fillId="0" borderId="0" xfId="1" applyNumberFormat="1" applyFont="1" applyAlignment="1">
      <alignment horizontal="center"/>
    </xf>
    <xf numFmtId="2" fontId="14" fillId="0" borderId="0" xfId="8" applyNumberFormat="1" applyFont="1" applyBorder="1" applyAlignment="1">
      <alignment horizontal="center" vertical="center"/>
    </xf>
    <xf numFmtId="2" fontId="71" fillId="0" borderId="0" xfId="1" applyNumberFormat="1" applyFont="1"/>
    <xf numFmtId="2" fontId="71" fillId="0" borderId="0" xfId="1" applyNumberFormat="1" applyFont="1" applyAlignment="1">
      <alignment horizontal="center"/>
    </xf>
    <xf numFmtId="0" fontId="71" fillId="0" borderId="0" xfId="1" applyFont="1"/>
    <xf numFmtId="2" fontId="71" fillId="0" borderId="0" xfId="1" applyNumberFormat="1" applyFont="1" applyAlignment="1">
      <alignment vertical="center"/>
    </xf>
    <xf numFmtId="2" fontId="71" fillId="0" borderId="0" xfId="1" applyNumberFormat="1" applyFont="1" applyAlignment="1">
      <alignment horizontal="center" vertical="center"/>
    </xf>
    <xf numFmtId="0" fontId="122" fillId="0" borderId="0" xfId="14" applyFont="1"/>
    <xf numFmtId="0" fontId="6" fillId="0" borderId="0" xfId="14" applyFont="1" applyAlignment="1">
      <alignment horizontal="center" vertical="center" wrapText="1"/>
    </xf>
    <xf numFmtId="0" fontId="6" fillId="0" borderId="0" xfId="14" applyFont="1" applyAlignment="1">
      <alignment vertical="center"/>
    </xf>
    <xf numFmtId="0" fontId="6" fillId="0" borderId="0" xfId="14" applyFont="1" applyAlignment="1">
      <alignment vertical="center"/>
    </xf>
    <xf numFmtId="0" fontId="36" fillId="0" borderId="0" xfId="14" applyFont="1" applyAlignment="1">
      <alignment horizontal="center" vertical="center"/>
    </xf>
    <xf numFmtId="0" fontId="38" fillId="0" borderId="0" xfId="14" applyFont="1" applyAlignment="1">
      <alignment vertical="center"/>
    </xf>
    <xf numFmtId="0" fontId="144" fillId="0" borderId="0" xfId="14" applyFont="1" applyAlignment="1">
      <alignment horizontal="left" vertical="center"/>
    </xf>
    <xf numFmtId="0" fontId="3" fillId="0" borderId="0" xfId="14" applyAlignment="1">
      <alignment vertical="center"/>
    </xf>
    <xf numFmtId="2" fontId="3" fillId="0" borderId="0" xfId="14" applyNumberFormat="1" applyAlignment="1">
      <alignment vertical="center"/>
    </xf>
    <xf numFmtId="43" fontId="14" fillId="0" borderId="0" xfId="50" applyFont="1" applyAlignment="1">
      <alignment horizontal="center" vertical="center"/>
    </xf>
    <xf numFmtId="235" fontId="14" fillId="0" borderId="0" xfId="50" applyNumberFormat="1" applyFont="1" applyAlignment="1">
      <alignment horizontal="center" vertical="center"/>
    </xf>
    <xf numFmtId="235" fontId="15" fillId="0" borderId="0" xfId="50" applyNumberFormat="1" applyFont="1" applyAlignment="1">
      <alignment horizontal="center" vertical="center"/>
    </xf>
    <xf numFmtId="204" fontId="145" fillId="0" borderId="0" xfId="31" applyNumberFormat="1" applyFont="1" applyAlignment="1">
      <alignment horizontal="center" vertical="center"/>
    </xf>
    <xf numFmtId="1" fontId="145" fillId="0" borderId="0" xfId="31" applyNumberFormat="1" applyFont="1" applyAlignment="1">
      <alignment horizontal="center" vertical="center"/>
    </xf>
    <xf numFmtId="0" fontId="14" fillId="0" borderId="0" xfId="14" applyFont="1" applyAlignment="1">
      <alignment vertical="top"/>
    </xf>
    <xf numFmtId="0" fontId="15" fillId="0" borderId="3" xfId="14" applyFont="1" applyBorder="1" applyAlignment="1">
      <alignment vertical="top"/>
    </xf>
    <xf numFmtId="233" fontId="15" fillId="0" borderId="3" xfId="52" applyNumberFormat="1" applyFont="1" applyBorder="1" applyAlignment="1">
      <alignment horizontal="right" vertical="top"/>
    </xf>
    <xf numFmtId="3" fontId="14" fillId="0" borderId="0" xfId="14" applyNumberFormat="1" applyFont="1" applyAlignment="1">
      <alignment horizontal="left" vertical="center" wrapText="1"/>
    </xf>
    <xf numFmtId="2" fontId="3" fillId="0" borderId="0" xfId="14" applyNumberFormat="1"/>
    <xf numFmtId="2" fontId="3" fillId="0" borderId="0" xfId="14" applyNumberFormat="1"/>
    <xf numFmtId="0" fontId="0" fillId="0" borderId="0" xfId="0" applyAlignment="1">
      <alignment vertical="center"/>
    </xf>
    <xf numFmtId="0" fontId="152" fillId="0" borderId="0" xfId="0" applyFont="1" applyAlignment="1">
      <alignment horizontal="center" vertical="center"/>
    </xf>
    <xf numFmtId="187" fontId="154" fillId="0" borderId="0" xfId="56" applyNumberFormat="1" applyFont="1" applyAlignment="1" applyProtection="1">
      <alignment horizontal="left" vertical="center"/>
    </xf>
    <xf numFmtId="0" fontId="154" fillId="0" borderId="0" xfId="56" applyFont="1" applyAlignment="1">
      <alignment horizontal="left" vertical="center"/>
    </xf>
    <xf numFmtId="0" fontId="153" fillId="0" borderId="0" xfId="56" applyAlignment="1">
      <alignment vertical="center"/>
    </xf>
    <xf numFmtId="43" fontId="154" fillId="2" borderId="0" xfId="56" applyNumberFormat="1" applyFont="1" applyFill="1" applyAlignment="1">
      <alignment horizontal="left" vertical="center"/>
    </xf>
    <xf numFmtId="0" fontId="154" fillId="0" borderId="0" xfId="56" applyFont="1" applyAlignment="1" applyProtection="1">
      <alignment horizontal="left" vertical="center"/>
      <protection locked="0"/>
    </xf>
    <xf numFmtId="221" fontId="154" fillId="2" borderId="0" xfId="56" applyNumberFormat="1" applyFont="1" applyFill="1" applyAlignment="1">
      <alignment horizontal="left" vertical="center"/>
    </xf>
    <xf numFmtId="0" fontId="154" fillId="0" borderId="0" xfId="56" applyFont="1" applyAlignment="1" applyProtection="1">
      <alignment horizontal="left" vertical="center"/>
      <protection locked="0"/>
    </xf>
    <xf numFmtId="166" fontId="154" fillId="0" borderId="0" xfId="56" applyNumberFormat="1" applyFont="1" applyAlignment="1">
      <alignment horizontal="left" vertical="center"/>
    </xf>
    <xf numFmtId="0" fontId="3" fillId="0" borderId="0" xfId="57" applyFont="1" applyAlignment="1">
      <alignment vertical="center"/>
    </xf>
    <xf numFmtId="0" fontId="104" fillId="0" borderId="0" xfId="57" applyFont="1" applyAlignment="1">
      <alignment vertical="center"/>
    </xf>
    <xf numFmtId="0" fontId="155" fillId="0" borderId="10" xfId="57" applyFont="1" applyBorder="1" applyAlignment="1">
      <alignment horizontal="left" vertical="center" wrapText="1"/>
    </xf>
    <xf numFmtId="0" fontId="155" fillId="0" borderId="11" xfId="57" applyFont="1" applyBorder="1" applyAlignment="1">
      <alignment horizontal="left" vertical="center" wrapText="1"/>
    </xf>
    <xf numFmtId="0" fontId="155" fillId="0" borderId="46" xfId="57" applyFont="1" applyBorder="1" applyAlignment="1">
      <alignment horizontal="left" vertical="center" wrapText="1"/>
    </xf>
    <xf numFmtId="0" fontId="155" fillId="0" borderId="47" xfId="57" applyFont="1" applyBorder="1" applyAlignment="1">
      <alignment horizontal="left" vertical="center" wrapText="1"/>
    </xf>
    <xf numFmtId="0" fontId="155" fillId="0" borderId="15" xfId="57" applyFont="1" applyBorder="1" applyAlignment="1">
      <alignment horizontal="left" vertical="center" wrapText="1"/>
    </xf>
    <xf numFmtId="0" fontId="155" fillId="0" borderId="44" xfId="57" applyFont="1" applyBorder="1" applyAlignment="1">
      <alignment horizontal="left" vertical="center" wrapText="1"/>
    </xf>
    <xf numFmtId="0" fontId="0" fillId="0" borderId="0" xfId="57" applyFont="1" applyAlignment="1">
      <alignment horizontal="left" vertical="center" wrapText="1"/>
    </xf>
    <xf numFmtId="0" fontId="3" fillId="0" borderId="28" xfId="57" applyFont="1" applyBorder="1" applyAlignment="1">
      <alignment vertical="center"/>
    </xf>
    <xf numFmtId="0" fontId="10" fillId="0" borderId="0" xfId="57" applyFont="1" applyAlignment="1">
      <alignment vertical="center"/>
    </xf>
    <xf numFmtId="0" fontId="3" fillId="3" borderId="3" xfId="57" applyFont="1" applyFill="1" applyBorder="1" applyAlignment="1">
      <alignment horizontal="center" vertical="center"/>
    </xf>
    <xf numFmtId="0" fontId="3" fillId="3" borderId="0" xfId="57" applyFont="1" applyFill="1" applyAlignment="1">
      <alignment vertical="center"/>
    </xf>
    <xf numFmtId="0" fontId="156" fillId="0" borderId="0" xfId="58" applyFont="1" applyAlignment="1">
      <alignment horizontal="center" vertical="center"/>
    </xf>
    <xf numFmtId="0" fontId="157" fillId="0" borderId="0" xfId="58" applyFont="1" applyAlignment="1">
      <alignment horizontal="center" vertical="center"/>
    </xf>
    <xf numFmtId="0" fontId="3" fillId="0" borderId="0" xfId="1" applyAlignment="1">
      <alignment horizontal="left" indent="1"/>
    </xf>
    <xf numFmtId="0" fontId="10" fillId="0" borderId="0" xfId="1" applyFont="1" applyAlignment="1">
      <alignment horizontal="left"/>
    </xf>
    <xf numFmtId="1" fontId="3" fillId="0" borderId="0" xfId="1" applyNumberFormat="1" applyAlignment="1">
      <alignment horizontal="left"/>
    </xf>
    <xf numFmtId="0" fontId="10" fillId="0" borderId="0" xfId="1" applyFont="1" applyAlignment="1">
      <alignment horizontal="left" indent="1"/>
    </xf>
    <xf numFmtId="0" fontId="3" fillId="0" borderId="0" xfId="1" applyAlignment="1">
      <alignment horizontal="left" vertical="center" indent="2"/>
    </xf>
    <xf numFmtId="0" fontId="3" fillId="0" borderId="0" xfId="1" applyAlignment="1">
      <alignment horizontal="left" vertical="center" wrapText="1"/>
    </xf>
    <xf numFmtId="0" fontId="3" fillId="0" borderId="0" xfId="1" applyAlignment="1">
      <alignment vertical="center" wrapText="1"/>
    </xf>
    <xf numFmtId="0" fontId="3" fillId="0" borderId="0" xfId="1" applyAlignment="1">
      <alignment wrapText="1"/>
    </xf>
    <xf numFmtId="0" fontId="3" fillId="0" borderId="0" xfId="1" applyAlignment="1">
      <alignment horizontal="left" wrapText="1"/>
    </xf>
    <xf numFmtId="0" fontId="0" fillId="0" borderId="0" xfId="57" applyFont="1" applyAlignment="1">
      <alignment vertical="center" wrapText="1"/>
    </xf>
    <xf numFmtId="170" fontId="157" fillId="0" borderId="0" xfId="59" applyFont="1" applyFill="1" applyBorder="1" applyAlignment="1">
      <alignment horizontal="center" vertical="center"/>
    </xf>
    <xf numFmtId="0" fontId="3" fillId="0" borderId="0" xfId="1" applyAlignment="1">
      <alignment horizontal="left" vertical="top" wrapText="1"/>
    </xf>
    <xf numFmtId="0" fontId="10" fillId="0" borderId="0" xfId="1" applyFont="1" applyAlignment="1">
      <alignment wrapText="1"/>
    </xf>
    <xf numFmtId="0" fontId="3" fillId="0" borderId="0" xfId="1" applyAlignment="1">
      <alignment horizontal="left" indent="2"/>
    </xf>
    <xf numFmtId="1" fontId="10" fillId="0" borderId="0" xfId="1" applyNumberFormat="1" applyFont="1" applyAlignment="1">
      <alignment horizontal="left" wrapText="1"/>
    </xf>
    <xf numFmtId="0" fontId="10" fillId="0" borderId="0" xfId="1" quotePrefix="1" applyFont="1" applyAlignment="1">
      <alignment wrapText="1"/>
    </xf>
    <xf numFmtId="1" fontId="10" fillId="0" borderId="0" xfId="1" applyNumberFormat="1" applyFont="1" applyAlignment="1">
      <alignment horizontal="left"/>
    </xf>
    <xf numFmtId="0" fontId="156" fillId="0" borderId="0" xfId="58" applyFont="1" applyAlignment="1">
      <alignment horizontal="center" vertical="center"/>
    </xf>
    <xf numFmtId="0" fontId="10" fillId="0" borderId="0" xfId="1" applyFont="1" applyAlignment="1">
      <alignment horizontal="left" vertical="center"/>
    </xf>
    <xf numFmtId="0" fontId="10" fillId="0" borderId="0" xfId="1" applyFont="1" applyAlignment="1">
      <alignment vertical="center" wrapText="1"/>
    </xf>
    <xf numFmtId="0" fontId="10" fillId="0" borderId="0" xfId="57" applyFont="1" applyAlignment="1">
      <alignment horizontal="left" vertical="center" indent="1"/>
    </xf>
    <xf numFmtId="0" fontId="0" fillId="0" borderId="0" xfId="57" applyFont="1" applyAlignment="1">
      <alignment vertical="center"/>
    </xf>
    <xf numFmtId="0" fontId="10" fillId="0" borderId="0" xfId="57" applyFont="1" applyAlignment="1">
      <alignment horizontal="left" vertical="center"/>
    </xf>
    <xf numFmtId="0" fontId="3" fillId="0" borderId="0" xfId="1" quotePrefix="1" applyAlignment="1">
      <alignment horizontal="left"/>
    </xf>
    <xf numFmtId="0" fontId="3" fillId="0" borderId="0" xfId="57" applyFont="1" applyAlignment="1">
      <alignment horizontal="left" vertical="center" indent="2"/>
    </xf>
    <xf numFmtId="0" fontId="10" fillId="0" borderId="0" xfId="57" applyFont="1" applyAlignment="1">
      <alignment horizontal="left" vertical="center"/>
    </xf>
    <xf numFmtId="0" fontId="158" fillId="0" borderId="0" xfId="57" applyFont="1" applyAlignment="1">
      <alignment vertical="center"/>
    </xf>
    <xf numFmtId="0" fontId="159" fillId="0" borderId="0" xfId="58" applyFont="1"/>
    <xf numFmtId="0" fontId="159" fillId="0" borderId="0" xfId="58" applyFont="1" applyAlignment="1">
      <alignment horizontal="center" vertical="center"/>
    </xf>
    <xf numFmtId="0" fontId="158" fillId="0" borderId="0" xfId="58" applyFont="1" applyAlignment="1">
      <alignment horizontal="center" vertical="center"/>
    </xf>
    <xf numFmtId="0" fontId="157" fillId="0" borderId="0" xfId="58" applyFont="1"/>
    <xf numFmtId="0" fontId="158" fillId="0" borderId="0" xfId="58" applyFont="1" applyAlignment="1">
      <alignment horizontal="left"/>
    </xf>
    <xf numFmtId="0" fontId="156" fillId="0" borderId="0" xfId="58" quotePrefix="1" applyFont="1" applyAlignment="1">
      <alignment horizontal="center" vertical="center"/>
    </xf>
    <xf numFmtId="0" fontId="157" fillId="0" borderId="0" xfId="58" quotePrefix="1" applyFont="1" applyAlignment="1">
      <alignment horizontal="center" vertical="center"/>
    </xf>
    <xf numFmtId="0" fontId="159" fillId="5" borderId="0" xfId="58" applyFont="1" applyFill="1"/>
    <xf numFmtId="0" fontId="158" fillId="5" borderId="0" xfId="58" applyFont="1" applyFill="1" applyAlignment="1">
      <alignment horizontal="right"/>
    </xf>
    <xf numFmtId="0" fontId="2" fillId="0" borderId="0" xfId="0" applyFont="1" applyAlignment="1">
      <alignment vertical="center"/>
    </xf>
    <xf numFmtId="0" fontId="44" fillId="0" borderId="48" xfId="1" applyFont="1" applyBorder="1"/>
    <xf numFmtId="0" fontId="44" fillId="0" borderId="0" xfId="1" applyFont="1"/>
    <xf numFmtId="17" fontId="44" fillId="0" borderId="0" xfId="1" applyNumberFormat="1" applyFont="1"/>
    <xf numFmtId="0" fontId="160" fillId="0" borderId="0" xfId="1" applyFont="1"/>
    <xf numFmtId="0" fontId="161" fillId="0" borderId="0" xfId="1" applyFont="1"/>
    <xf numFmtId="0" fontId="13" fillId="0" borderId="0" xfId="1" applyFont="1" applyAlignment="1">
      <alignment horizontal="center"/>
    </xf>
    <xf numFmtId="0" fontId="13" fillId="0" borderId="0" xfId="1" applyFont="1" applyAlignment="1">
      <alignment horizontal="center"/>
    </xf>
    <xf numFmtId="0" fontId="148" fillId="0" borderId="0" xfId="1" applyFont="1" applyAlignment="1">
      <alignment horizontal="justify" vertical="justify" wrapText="1"/>
    </xf>
    <xf numFmtId="0" fontId="44" fillId="0" borderId="0" xfId="1" applyFont="1" applyAlignment="1">
      <alignment vertical="justify" wrapText="1"/>
    </xf>
    <xf numFmtId="0" fontId="148" fillId="0" borderId="0" xfId="1" applyFont="1" applyAlignment="1">
      <alignment horizontal="justify" vertical="justify" wrapText="1"/>
    </xf>
    <xf numFmtId="0" fontId="3" fillId="0" borderId="0" xfId="1" applyAlignment="1">
      <alignment horizontal="justify" vertical="center" wrapText="1"/>
    </xf>
    <xf numFmtId="0" fontId="44" fillId="0" borderId="0" xfId="1" applyFont="1" applyAlignment="1">
      <alignment horizontal="justify" vertical="center" wrapText="1"/>
    </xf>
    <xf numFmtId="0" fontId="3" fillId="0" borderId="0" xfId="1" applyAlignment="1">
      <alignment horizontal="justify" vertical="center" wrapText="1"/>
    </xf>
    <xf numFmtId="0" fontId="10" fillId="0" borderId="0" xfId="1" applyFont="1" applyAlignment="1">
      <alignment horizontal="justify" vertical="center" wrapText="1"/>
    </xf>
    <xf numFmtId="0" fontId="44" fillId="0" borderId="49" xfId="1" applyFont="1" applyBorder="1"/>
  </cellXfs>
  <cellStyles count="60">
    <cellStyle name="Hipervínculo" xfId="56" builtinId="8"/>
    <cellStyle name="Millares [0]_1.2.4" xfId="7" xr:uid="{C62D9D16-1C72-4E52-9158-49888545FB9F}"/>
    <cellStyle name="Millares [0]_1.2.4_36Estruct%-credIndirectXEmp04-01" xfId="26" xr:uid="{A2447A67-E7D2-444E-B400-11232E929761}"/>
    <cellStyle name="Millares [0]_1.2.4_39Estruct%IngresosFinanc04-01" xfId="30" xr:uid="{F3394ED7-E4F1-4B60-876D-52EC38B2C82F}"/>
    <cellStyle name="Millares [0]_1.4.4_Estrc%t-ActivosPasivo" xfId="25" xr:uid="{A58B8A5D-2B55-417F-B4E7-53D1E100BD8F}"/>
    <cellStyle name="Millares [0]_1.4.5.3_Est-Finac Feb-2002" xfId="49" xr:uid="{A7791F71-3B0D-4BC4-B576-93F63812453A}"/>
    <cellStyle name="Millares [0]_10,11,12,13-Rank-02" xfId="13" xr:uid="{0BFA8671-A5B7-45BE-90D8-DD738705B6D8}"/>
    <cellStyle name="Millares [0]_31Estruct%-Activo04-01" xfId="4" xr:uid="{CC11546F-1955-4541-873F-368465DA959D}"/>
    <cellStyle name="Millares [0]_31Estruct%-Activo04-01 2" xfId="8" xr:uid="{07C64F85-7093-4AB1-B495-0E6E4510C860}"/>
    <cellStyle name="Millares [0]_Estruct%-Activo_Est-Finac Feb-2002" xfId="23" xr:uid="{E686BAF8-B302-40DC-90AA-EF35961C8D15}"/>
    <cellStyle name="Millares [0]_ForCua_Estadistica" xfId="43" xr:uid="{16F32DA1-E203-4C31-86EE-5A8E83DF1F1A}"/>
    <cellStyle name="Millares [0]_ForCua_SectDepa" xfId="32" xr:uid="{45071E34-789B-44BD-B608-EE82DA82F4BD}"/>
    <cellStyle name="Millares [0]_ForCua_SectDepa 2" xfId="52" xr:uid="{BD46C78C-64BA-4CAF-A75F-70E2FEBE4A63}"/>
    <cellStyle name="Millares [0]_Rankin-Créditos" xfId="11" xr:uid="{90BD83FF-3DA2-4082-8510-DA5327F39944}"/>
    <cellStyle name="Millares 2" xfId="9" xr:uid="{792FE640-EE2F-4DD2-8723-18E968D8E704}"/>
    <cellStyle name="Millares 2 2" xfId="59" xr:uid="{8E943905-6AFA-43AC-95D9-45E1A148B769}"/>
    <cellStyle name="Millares 3" xfId="42" xr:uid="{B168A65C-9EE3-406A-9AB5-5CAAD00DD948}"/>
    <cellStyle name="Millares 4" xfId="50" xr:uid="{D04947CB-26D0-4D54-84BB-95EB690F1E2D}"/>
    <cellStyle name="Millares 7" xfId="34" xr:uid="{0CD986F5-3F49-4862-9677-B910583126C7}"/>
    <cellStyle name="Millares 8" xfId="44" xr:uid="{CEFCEA73-DB8D-4BFC-9903-C365AB4A7403}"/>
    <cellStyle name="Millares_01-25 Bcos Ene-2002" xfId="38" xr:uid="{6EA62EA4-F324-4459-8852-A02C9E222D0C}"/>
    <cellStyle name="Millares_01y22-Anexo3 XMonedaYComercYMicroemp" xfId="39" xr:uid="{CCCB452E-A92E-4CA7-BB56-29F0FADB9039}"/>
    <cellStyle name="Millares_04-DptosSeg Escala" xfId="35" xr:uid="{28E9E292-9337-4748-A24E-6E31898280EA}"/>
    <cellStyle name="Millares_14-Indicadores Bcos" xfId="21" xr:uid="{6F72FC1D-F99C-45B4-89AF-CF11E220F4E0}"/>
    <cellStyle name="Millares_17-CredtDSSituacion" xfId="37" xr:uid="{2C1C2E81-51DF-4CBE-85F5-1CA3179A3FD5}"/>
    <cellStyle name="Millares_22- Req. Patrimonial 30-07-2009" xfId="53" xr:uid="{B88A780F-2DE3-4008-A937-999FB3264B5E}"/>
    <cellStyle name="Millares_26-34 Bcos Ene2002" xfId="6" xr:uid="{0CF3AEDE-3D8E-401A-9425-82BEE56BF7DD}"/>
    <cellStyle name="Millares_35-43 Bcos Ene-2002" xfId="16" xr:uid="{F6C99779-43E4-464D-9075-A35FF9D22ACB}"/>
    <cellStyle name="Millares_40-Estruc IngresosFinanc" xfId="29" xr:uid="{2E6C2032-7DDD-418D-B218-D3651DF566F8}"/>
    <cellStyle name="Millares_76 Estruct% GastosAd" xfId="55" xr:uid="{C1AAF0AC-82CF-4EF5-BB5C-D91917A87BCE}"/>
    <cellStyle name="Millares_Estruct%-Dep" xfId="27" xr:uid="{61AFF348-A636-4C4D-BF14-BAAF307CBF33}"/>
    <cellStyle name="Millares_Estruct%-Pasivo 2" xfId="47" xr:uid="{9DDE61FA-665A-43C1-BACD-457942342C0C}"/>
    <cellStyle name="Millares_Estruct%-Pasivo_Est-Finac Feb-2002" xfId="22" xr:uid="{AD011F72-3766-43AA-BB90-5A37D21DEA93}"/>
    <cellStyle name="Millares_Estruct%-Pasivo_Estrc%t-ActivosPasivo" xfId="24" xr:uid="{C7DD59F2-3E68-4E91-80BE-644991B6418A}"/>
    <cellStyle name="Millares_Posicion Global 30-07-2009" xfId="54" xr:uid="{822E6AC0-B4C1-4779-8ABF-6AD203240522}"/>
    <cellStyle name="Normal" xfId="0" builtinId="0"/>
    <cellStyle name="Normal 10" xfId="5" xr:uid="{3B04E2AA-1219-4793-9E74-891925CE2B2A}"/>
    <cellStyle name="Normal 2" xfId="1" xr:uid="{CE36F87D-434A-4B67-8A17-C4BD4E286CEA}"/>
    <cellStyle name="Normal 2 2" xfId="2" xr:uid="{5E9A9BDB-F787-4710-A814-BA67BA8AAEBB}"/>
    <cellStyle name="Normal 2 2 2" xfId="14" xr:uid="{7F086996-B5EA-493C-B44B-ADE1BFC8FF3B}"/>
    <cellStyle name="Normal 2 2 3" xfId="57" xr:uid="{F89FBB00-926B-4046-8FB9-D4285912CD96}"/>
    <cellStyle name="Normal 3" xfId="3" xr:uid="{658D7032-7FF7-4F57-80E9-01F02580A652}"/>
    <cellStyle name="Normal 3 2" xfId="33" xr:uid="{05DE8DCC-0E72-487D-8AA4-293AD90C5C37}"/>
    <cellStyle name="Normal 3 3" xfId="58" xr:uid="{D9EF4697-C910-4C10-874C-958C403DDCEE}"/>
    <cellStyle name="Normal 4" xfId="12" xr:uid="{0104ADCF-0BFF-4BC5-B926-F46B2F1E812A}"/>
    <cellStyle name="Normal 5" xfId="10" xr:uid="{2A4FA01B-CC4F-482B-9777-A95E41BFBDFE}"/>
    <cellStyle name="Normal 5 2" xfId="46" xr:uid="{E5ACD32A-DBD9-4C7C-8AA9-9BAA31E42B73}"/>
    <cellStyle name="Normal 9" xfId="45" xr:uid="{3D911C87-D233-4FBC-9D5C-B27E51B2C78E}"/>
    <cellStyle name="Normal_47-Indicadores" xfId="19" xr:uid="{23FEA272-A2BC-4662-8754-F7B3E8E02998}"/>
    <cellStyle name="Normal_Activo, Patrimonio Promedio y Utilidad Anualiz Dic" xfId="36" xr:uid="{754A7011-A735-4C72-9F9C-FD5717C09728}"/>
    <cellStyle name="Normal_Anexo2_propuesta" xfId="48" xr:uid="{54E6B83B-9706-41BD-AB20-23F27C85842C}"/>
    <cellStyle name="Normal_Bcos" xfId="41" xr:uid="{A93B14AB-DFA9-4851-917E-0F37369A1D73}"/>
    <cellStyle name="Normal_BG-bcos-Jul-2001" xfId="17" xr:uid="{768D50C8-1499-465C-80E3-4D3B23E5CE62}"/>
    <cellStyle name="Normal_cuadro-morosidad-plazos" xfId="15" xr:uid="{3A081839-51DD-4719-81B8-6B5AFC7202D5}"/>
    <cellStyle name="Normal_cuadro-morosidad-plazos_RatiosmorosidadSdíasIncumplimiento (Bcos) Rpte 14" xfId="40" xr:uid="{1F9F5224-B93B-45E5-912A-81BEE78E8D57}"/>
    <cellStyle name="Normal_Informe - BG,EGP e Indic Financ " xfId="20" xr:uid="{9C98F822-76D9-4ABE-B9B1-D78077DEFE44}"/>
    <cellStyle name="Normal_Libro8" xfId="51" xr:uid="{0558FB6A-02A0-4723-8F70-460B49789C35}"/>
    <cellStyle name="Normal_Palanca_06.99" xfId="28" xr:uid="{C168A1FE-E663-4FDC-A44D-86B26C4D80E2}"/>
    <cellStyle name="Porcentaje 2" xfId="18" xr:uid="{D60E9EC4-B42E-473A-919B-E149369D94EA}"/>
    <cellStyle name="Porcentaje 3" xfId="31" xr:uid="{ABA60C26-7E77-41A6-9578-98A9D3409D8D}"/>
  </cellStyles>
  <dxfs count="2">
    <dxf>
      <font>
        <condense val="0"/>
        <extend val="0"/>
        <color indexed="43"/>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worksheet" Target="worksheets/sheet26.xml"/><Relationship Id="rId21" Type="http://schemas.openxmlformats.org/officeDocument/2006/relationships/worksheet" Target="worksheets/sheet21.xml"/><Relationship Id="rId42" Type="http://schemas.openxmlformats.org/officeDocument/2006/relationships/worksheet" Target="worksheets/sheet42.xml"/><Relationship Id="rId47" Type="http://schemas.openxmlformats.org/officeDocument/2006/relationships/worksheet" Target="worksheets/sheet47.xml"/><Relationship Id="rId63" Type="http://schemas.openxmlformats.org/officeDocument/2006/relationships/externalLink" Target="externalLinks/externalLink5.xml"/><Relationship Id="rId68" Type="http://schemas.openxmlformats.org/officeDocument/2006/relationships/externalLink" Target="externalLinks/externalLink10.xml"/><Relationship Id="rId84" Type="http://schemas.openxmlformats.org/officeDocument/2006/relationships/externalLink" Target="externalLinks/externalLink26.xml"/><Relationship Id="rId89" Type="http://schemas.openxmlformats.org/officeDocument/2006/relationships/externalLink" Target="externalLinks/externalLink31.xml"/><Relationship Id="rId16" Type="http://schemas.openxmlformats.org/officeDocument/2006/relationships/worksheet" Target="worksheets/sheet16.xml"/><Relationship Id="rId11" Type="http://schemas.openxmlformats.org/officeDocument/2006/relationships/worksheet" Target="worksheets/sheet11.xml"/><Relationship Id="rId32" Type="http://schemas.openxmlformats.org/officeDocument/2006/relationships/worksheet" Target="worksheets/sheet32.xml"/><Relationship Id="rId37" Type="http://schemas.openxmlformats.org/officeDocument/2006/relationships/worksheet" Target="worksheets/sheet37.xml"/><Relationship Id="rId53" Type="http://schemas.openxmlformats.org/officeDocument/2006/relationships/worksheet" Target="worksheets/sheet53.xml"/><Relationship Id="rId58" Type="http://schemas.openxmlformats.org/officeDocument/2006/relationships/worksheet" Target="worksheets/sheet58.xml"/><Relationship Id="rId74" Type="http://schemas.openxmlformats.org/officeDocument/2006/relationships/externalLink" Target="externalLinks/externalLink16.xml"/><Relationship Id="rId79" Type="http://schemas.openxmlformats.org/officeDocument/2006/relationships/externalLink" Target="externalLinks/externalLink21.xml"/><Relationship Id="rId102" Type="http://schemas.openxmlformats.org/officeDocument/2006/relationships/calcChain" Target="calcChain.xml"/><Relationship Id="rId5" Type="http://schemas.openxmlformats.org/officeDocument/2006/relationships/worksheet" Target="worksheets/sheet5.xml"/><Relationship Id="rId90" Type="http://schemas.openxmlformats.org/officeDocument/2006/relationships/externalLink" Target="externalLinks/externalLink32.xml"/><Relationship Id="rId95" Type="http://schemas.openxmlformats.org/officeDocument/2006/relationships/externalLink" Target="externalLinks/externalLink37.xml"/><Relationship Id="rId22" Type="http://schemas.openxmlformats.org/officeDocument/2006/relationships/worksheet" Target="worksheets/sheet22.xml"/><Relationship Id="rId27" Type="http://schemas.openxmlformats.org/officeDocument/2006/relationships/worksheet" Target="worksheets/sheet27.xml"/><Relationship Id="rId43" Type="http://schemas.openxmlformats.org/officeDocument/2006/relationships/worksheet" Target="worksheets/sheet43.xml"/><Relationship Id="rId48" Type="http://schemas.openxmlformats.org/officeDocument/2006/relationships/worksheet" Target="worksheets/sheet48.xml"/><Relationship Id="rId64" Type="http://schemas.openxmlformats.org/officeDocument/2006/relationships/externalLink" Target="externalLinks/externalLink6.xml"/><Relationship Id="rId69" Type="http://schemas.openxmlformats.org/officeDocument/2006/relationships/externalLink" Target="externalLinks/externalLink11.xml"/><Relationship Id="rId80" Type="http://schemas.openxmlformats.org/officeDocument/2006/relationships/externalLink" Target="externalLinks/externalLink22.xml"/><Relationship Id="rId85" Type="http://schemas.openxmlformats.org/officeDocument/2006/relationships/externalLink" Target="externalLinks/externalLink2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externalLink" Target="externalLinks/externalLink1.xml"/><Relationship Id="rId67" Type="http://schemas.openxmlformats.org/officeDocument/2006/relationships/externalLink" Target="externalLinks/externalLink9.xml"/><Relationship Id="rId20" Type="http://schemas.openxmlformats.org/officeDocument/2006/relationships/worksheet" Target="worksheets/sheet20.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externalLink" Target="externalLinks/externalLink4.xml"/><Relationship Id="rId70" Type="http://schemas.openxmlformats.org/officeDocument/2006/relationships/externalLink" Target="externalLinks/externalLink12.xml"/><Relationship Id="rId75" Type="http://schemas.openxmlformats.org/officeDocument/2006/relationships/externalLink" Target="externalLinks/externalLink17.xml"/><Relationship Id="rId83" Type="http://schemas.openxmlformats.org/officeDocument/2006/relationships/externalLink" Target="externalLinks/externalLink25.xml"/><Relationship Id="rId88" Type="http://schemas.openxmlformats.org/officeDocument/2006/relationships/externalLink" Target="externalLinks/externalLink30.xml"/><Relationship Id="rId91" Type="http://schemas.openxmlformats.org/officeDocument/2006/relationships/externalLink" Target="externalLinks/externalLink33.xml"/><Relationship Id="rId96" Type="http://schemas.openxmlformats.org/officeDocument/2006/relationships/externalLink" Target="externalLinks/externalLink38.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10" Type="http://schemas.openxmlformats.org/officeDocument/2006/relationships/worksheet" Target="worksheets/sheet10.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externalLink" Target="externalLinks/externalLink2.xml"/><Relationship Id="rId65" Type="http://schemas.openxmlformats.org/officeDocument/2006/relationships/externalLink" Target="externalLinks/externalLink7.xml"/><Relationship Id="rId73" Type="http://schemas.openxmlformats.org/officeDocument/2006/relationships/externalLink" Target="externalLinks/externalLink15.xml"/><Relationship Id="rId78" Type="http://schemas.openxmlformats.org/officeDocument/2006/relationships/externalLink" Target="externalLinks/externalLink20.xml"/><Relationship Id="rId81" Type="http://schemas.openxmlformats.org/officeDocument/2006/relationships/externalLink" Target="externalLinks/externalLink23.xml"/><Relationship Id="rId86" Type="http://schemas.openxmlformats.org/officeDocument/2006/relationships/externalLink" Target="externalLinks/externalLink28.xml"/><Relationship Id="rId94" Type="http://schemas.openxmlformats.org/officeDocument/2006/relationships/externalLink" Target="externalLinks/externalLink36.xml"/><Relationship Id="rId99" Type="http://schemas.openxmlformats.org/officeDocument/2006/relationships/theme" Target="theme/theme1.xml"/><Relationship Id="rId101"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3" Type="http://schemas.openxmlformats.org/officeDocument/2006/relationships/worksheet" Target="worksheets/sheet13.xml"/><Relationship Id="rId18" Type="http://schemas.openxmlformats.org/officeDocument/2006/relationships/worksheet" Target="worksheets/sheet18.xml"/><Relationship Id="rId39" Type="http://schemas.openxmlformats.org/officeDocument/2006/relationships/worksheet" Target="worksheets/sheet39.xml"/><Relationship Id="rId34" Type="http://schemas.openxmlformats.org/officeDocument/2006/relationships/worksheet" Target="worksheets/sheet34.xml"/><Relationship Id="rId50" Type="http://schemas.openxmlformats.org/officeDocument/2006/relationships/worksheet" Target="worksheets/sheet50.xml"/><Relationship Id="rId55" Type="http://schemas.openxmlformats.org/officeDocument/2006/relationships/worksheet" Target="worksheets/sheet55.xml"/><Relationship Id="rId76" Type="http://schemas.openxmlformats.org/officeDocument/2006/relationships/externalLink" Target="externalLinks/externalLink18.xml"/><Relationship Id="rId97" Type="http://schemas.openxmlformats.org/officeDocument/2006/relationships/externalLink" Target="externalLinks/externalLink39.xml"/><Relationship Id="rId7" Type="http://schemas.openxmlformats.org/officeDocument/2006/relationships/worksheet" Target="worksheets/sheet7.xml"/><Relationship Id="rId71" Type="http://schemas.openxmlformats.org/officeDocument/2006/relationships/externalLink" Target="externalLinks/externalLink13.xml"/><Relationship Id="rId92" Type="http://schemas.openxmlformats.org/officeDocument/2006/relationships/externalLink" Target="externalLinks/externalLink34.xml"/><Relationship Id="rId2" Type="http://schemas.openxmlformats.org/officeDocument/2006/relationships/worksheet" Target="worksheets/sheet2.xml"/><Relationship Id="rId29" Type="http://schemas.openxmlformats.org/officeDocument/2006/relationships/worksheet" Target="worksheets/sheet29.xml"/><Relationship Id="rId24" Type="http://schemas.openxmlformats.org/officeDocument/2006/relationships/worksheet" Target="worksheets/sheet24.xml"/><Relationship Id="rId40" Type="http://schemas.openxmlformats.org/officeDocument/2006/relationships/worksheet" Target="worksheets/sheet40.xml"/><Relationship Id="rId45" Type="http://schemas.openxmlformats.org/officeDocument/2006/relationships/worksheet" Target="worksheets/sheet45.xml"/><Relationship Id="rId66" Type="http://schemas.openxmlformats.org/officeDocument/2006/relationships/externalLink" Target="externalLinks/externalLink8.xml"/><Relationship Id="rId87" Type="http://schemas.openxmlformats.org/officeDocument/2006/relationships/externalLink" Target="externalLinks/externalLink29.xml"/><Relationship Id="rId61" Type="http://schemas.openxmlformats.org/officeDocument/2006/relationships/externalLink" Target="externalLinks/externalLink3.xml"/><Relationship Id="rId82" Type="http://schemas.openxmlformats.org/officeDocument/2006/relationships/externalLink" Target="externalLinks/externalLink24.xml"/><Relationship Id="rId19" Type="http://schemas.openxmlformats.org/officeDocument/2006/relationships/worksheet" Target="worksheets/sheet19.xml"/><Relationship Id="rId14" Type="http://schemas.openxmlformats.org/officeDocument/2006/relationships/worksheet" Target="worksheets/sheet14.xml"/><Relationship Id="rId30" Type="http://schemas.openxmlformats.org/officeDocument/2006/relationships/worksheet" Target="worksheets/sheet30.xml"/><Relationship Id="rId35" Type="http://schemas.openxmlformats.org/officeDocument/2006/relationships/worksheet" Target="worksheets/sheet35.xml"/><Relationship Id="rId56" Type="http://schemas.openxmlformats.org/officeDocument/2006/relationships/worksheet" Target="worksheets/sheet56.xml"/><Relationship Id="rId77" Type="http://schemas.openxmlformats.org/officeDocument/2006/relationships/externalLink" Target="externalLinks/externalLink19.xml"/><Relationship Id="rId100" Type="http://schemas.openxmlformats.org/officeDocument/2006/relationships/styles" Target="styles.xml"/><Relationship Id="rId8" Type="http://schemas.openxmlformats.org/officeDocument/2006/relationships/worksheet" Target="worksheets/sheet8.xml"/><Relationship Id="rId51" Type="http://schemas.openxmlformats.org/officeDocument/2006/relationships/worksheet" Target="worksheets/sheet51.xml"/><Relationship Id="rId72" Type="http://schemas.openxmlformats.org/officeDocument/2006/relationships/externalLink" Target="externalLinks/externalLink14.xml"/><Relationship Id="rId93" Type="http://schemas.openxmlformats.org/officeDocument/2006/relationships/externalLink" Target="externalLinks/externalLink35.xml"/><Relationship Id="rId98" Type="http://schemas.openxmlformats.org/officeDocument/2006/relationships/externalLink" Target="externalLinks/externalLink40.xml"/><Relationship Id="rId3"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781050</xdr:colOff>
      <xdr:row>8</xdr:row>
      <xdr:rowOff>47626</xdr:rowOff>
    </xdr:from>
    <xdr:to>
      <xdr:col>6</xdr:col>
      <xdr:colOff>104775</xdr:colOff>
      <xdr:row>15</xdr:row>
      <xdr:rowOff>19051</xdr:rowOff>
    </xdr:to>
    <xdr:pic>
      <xdr:nvPicPr>
        <xdr:cNvPr id="2" name="1 Imagen" descr="C:\Documents and Settings\cmercado\Mis documentos\Cathy Mercado\LOGOS\con República del Perú\Logo SBS RDP BN final.jpg">
          <a:extLst>
            <a:ext uri="{FF2B5EF4-FFF2-40B4-BE49-F238E27FC236}">
              <a16:creationId xmlns:a16="http://schemas.microsoft.com/office/drawing/2014/main" id="{4190BBB0-9121-467B-8523-D2F85175F2B0}"/>
            </a:ext>
          </a:extLst>
        </xdr:cNvPr>
        <xdr:cNvPicPr/>
      </xdr:nvPicPr>
      <xdr:blipFill>
        <a:blip xmlns:r="http://schemas.openxmlformats.org/officeDocument/2006/relationships" r:embed="rId1"/>
        <a:srcRect/>
        <a:stretch>
          <a:fillRect/>
        </a:stretch>
      </xdr:blipFill>
      <xdr:spPr bwMode="auto">
        <a:xfrm>
          <a:off x="1946910" y="1739266"/>
          <a:ext cx="2707005" cy="135826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34</xdr:col>
      <xdr:colOff>0</xdr:colOff>
      <xdr:row>119</xdr:row>
      <xdr:rowOff>19050</xdr:rowOff>
    </xdr:from>
    <xdr:to>
      <xdr:col>34</xdr:col>
      <xdr:colOff>0</xdr:colOff>
      <xdr:row>121</xdr:row>
      <xdr:rowOff>0</xdr:rowOff>
    </xdr:to>
    <xdr:sp macro="" textlink="">
      <xdr:nvSpPr>
        <xdr:cNvPr id="2" name="Text Box 1">
          <a:extLst>
            <a:ext uri="{FF2B5EF4-FFF2-40B4-BE49-F238E27FC236}">
              <a16:creationId xmlns:a16="http://schemas.microsoft.com/office/drawing/2014/main" id="{6DAA16D1-730A-4FE2-B287-6086AE1F8528}"/>
            </a:ext>
          </a:extLst>
        </xdr:cNvPr>
        <xdr:cNvSpPr txBox="1">
          <a:spLocks noChangeArrowheads="1"/>
        </xdr:cNvSpPr>
      </xdr:nvSpPr>
      <xdr:spPr bwMode="auto">
        <a:xfrm>
          <a:off x="34991040" y="14733270"/>
          <a:ext cx="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119</xdr:row>
      <xdr:rowOff>19050</xdr:rowOff>
    </xdr:from>
    <xdr:to>
      <xdr:col>34</xdr:col>
      <xdr:colOff>0</xdr:colOff>
      <xdr:row>121</xdr:row>
      <xdr:rowOff>0</xdr:rowOff>
    </xdr:to>
    <xdr:sp macro="" textlink="">
      <xdr:nvSpPr>
        <xdr:cNvPr id="3" name="Text Box 2">
          <a:extLst>
            <a:ext uri="{FF2B5EF4-FFF2-40B4-BE49-F238E27FC236}">
              <a16:creationId xmlns:a16="http://schemas.microsoft.com/office/drawing/2014/main" id="{50FF799A-6C88-45FB-90DA-B061CE1DA17E}"/>
            </a:ext>
          </a:extLst>
        </xdr:cNvPr>
        <xdr:cNvSpPr txBox="1">
          <a:spLocks noChangeArrowheads="1"/>
        </xdr:cNvSpPr>
      </xdr:nvSpPr>
      <xdr:spPr bwMode="auto">
        <a:xfrm>
          <a:off x="34991040" y="14733270"/>
          <a:ext cx="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119</xdr:row>
      <xdr:rowOff>19050</xdr:rowOff>
    </xdr:from>
    <xdr:to>
      <xdr:col>34</xdr:col>
      <xdr:colOff>0</xdr:colOff>
      <xdr:row>121</xdr:row>
      <xdr:rowOff>0</xdr:rowOff>
    </xdr:to>
    <xdr:sp macro="" textlink="">
      <xdr:nvSpPr>
        <xdr:cNvPr id="4" name="Text Box 3">
          <a:extLst>
            <a:ext uri="{FF2B5EF4-FFF2-40B4-BE49-F238E27FC236}">
              <a16:creationId xmlns:a16="http://schemas.microsoft.com/office/drawing/2014/main" id="{5D645A9B-3D81-4363-B7AD-ED0F64746764}"/>
            </a:ext>
          </a:extLst>
        </xdr:cNvPr>
        <xdr:cNvSpPr txBox="1">
          <a:spLocks noChangeArrowheads="1"/>
        </xdr:cNvSpPr>
      </xdr:nvSpPr>
      <xdr:spPr bwMode="auto">
        <a:xfrm>
          <a:off x="34991040" y="14733270"/>
          <a:ext cx="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2324100</xdr:colOff>
      <xdr:row>0</xdr:row>
      <xdr:rowOff>0</xdr:rowOff>
    </xdr:from>
    <xdr:to>
      <xdr:col>0</xdr:col>
      <xdr:colOff>2495550</xdr:colOff>
      <xdr:row>0</xdr:row>
      <xdr:rowOff>0</xdr:rowOff>
    </xdr:to>
    <xdr:sp macro="" textlink="">
      <xdr:nvSpPr>
        <xdr:cNvPr id="2" name="Text Box 1">
          <a:extLst>
            <a:ext uri="{FF2B5EF4-FFF2-40B4-BE49-F238E27FC236}">
              <a16:creationId xmlns:a16="http://schemas.microsoft.com/office/drawing/2014/main" id="{2AD2FF9A-82D1-4731-A9EF-C2625ABC858B}"/>
            </a:ext>
          </a:extLst>
        </xdr:cNvPr>
        <xdr:cNvSpPr txBox="1">
          <a:spLocks noChangeArrowheads="1"/>
        </xdr:cNvSpPr>
      </xdr:nvSpPr>
      <xdr:spPr bwMode="auto">
        <a:xfrm>
          <a:off x="232410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12</xdr:col>
      <xdr:colOff>2324100</xdr:colOff>
      <xdr:row>0</xdr:row>
      <xdr:rowOff>0</xdr:rowOff>
    </xdr:from>
    <xdr:to>
      <xdr:col>12</xdr:col>
      <xdr:colOff>2495550</xdr:colOff>
      <xdr:row>0</xdr:row>
      <xdr:rowOff>0</xdr:rowOff>
    </xdr:to>
    <xdr:sp macro="" textlink="">
      <xdr:nvSpPr>
        <xdr:cNvPr id="3" name="Text Box 2">
          <a:extLst>
            <a:ext uri="{FF2B5EF4-FFF2-40B4-BE49-F238E27FC236}">
              <a16:creationId xmlns:a16="http://schemas.microsoft.com/office/drawing/2014/main" id="{013E9868-F9E1-4F12-8CE5-38C9E8FD5EAB}"/>
            </a:ext>
          </a:extLst>
        </xdr:cNvPr>
        <xdr:cNvSpPr txBox="1">
          <a:spLocks noChangeArrowheads="1"/>
        </xdr:cNvSpPr>
      </xdr:nvSpPr>
      <xdr:spPr bwMode="auto">
        <a:xfrm>
          <a:off x="1368552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24</xdr:col>
      <xdr:colOff>2324100</xdr:colOff>
      <xdr:row>0</xdr:row>
      <xdr:rowOff>0</xdr:rowOff>
    </xdr:from>
    <xdr:to>
      <xdr:col>24</xdr:col>
      <xdr:colOff>2495550</xdr:colOff>
      <xdr:row>0</xdr:row>
      <xdr:rowOff>0</xdr:rowOff>
    </xdr:to>
    <xdr:sp macro="" textlink="">
      <xdr:nvSpPr>
        <xdr:cNvPr id="4" name="Text Box 3">
          <a:extLst>
            <a:ext uri="{FF2B5EF4-FFF2-40B4-BE49-F238E27FC236}">
              <a16:creationId xmlns:a16="http://schemas.microsoft.com/office/drawing/2014/main" id="{705DA24C-364F-4414-BA5B-FFD0F9D8A152}"/>
            </a:ext>
          </a:extLst>
        </xdr:cNvPr>
        <xdr:cNvSpPr txBox="1">
          <a:spLocks noChangeArrowheads="1"/>
        </xdr:cNvSpPr>
      </xdr:nvSpPr>
      <xdr:spPr bwMode="auto">
        <a:xfrm>
          <a:off x="2433828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29</xdr:col>
      <xdr:colOff>2324100</xdr:colOff>
      <xdr:row>0</xdr:row>
      <xdr:rowOff>0</xdr:rowOff>
    </xdr:from>
    <xdr:to>
      <xdr:col>29</xdr:col>
      <xdr:colOff>2495550</xdr:colOff>
      <xdr:row>0</xdr:row>
      <xdr:rowOff>0</xdr:rowOff>
    </xdr:to>
    <xdr:sp macro="" textlink="">
      <xdr:nvSpPr>
        <xdr:cNvPr id="5" name="Text Box 4">
          <a:extLst>
            <a:ext uri="{FF2B5EF4-FFF2-40B4-BE49-F238E27FC236}">
              <a16:creationId xmlns:a16="http://schemas.microsoft.com/office/drawing/2014/main" id="{C6BE5C49-7D65-43BF-99C1-16D8F1ED5945}"/>
            </a:ext>
          </a:extLst>
        </xdr:cNvPr>
        <xdr:cNvSpPr txBox="1">
          <a:spLocks noChangeArrowheads="1"/>
        </xdr:cNvSpPr>
      </xdr:nvSpPr>
      <xdr:spPr bwMode="auto">
        <a:xfrm>
          <a:off x="30411420" y="0"/>
          <a:ext cx="17145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0</xdr:row>
      <xdr:rowOff>0</xdr:rowOff>
    </xdr:from>
    <xdr:to>
      <xdr:col>34</xdr:col>
      <xdr:colOff>0</xdr:colOff>
      <xdr:row>0</xdr:row>
      <xdr:rowOff>0</xdr:rowOff>
    </xdr:to>
    <xdr:sp macro="" textlink="">
      <xdr:nvSpPr>
        <xdr:cNvPr id="6" name="Text Box 5">
          <a:extLst>
            <a:ext uri="{FF2B5EF4-FFF2-40B4-BE49-F238E27FC236}">
              <a16:creationId xmlns:a16="http://schemas.microsoft.com/office/drawing/2014/main" id="{42034EE1-1145-4B3B-B2B3-131EAB0AC6DD}"/>
            </a:ext>
          </a:extLst>
        </xdr:cNvPr>
        <xdr:cNvSpPr txBox="1">
          <a:spLocks noChangeArrowheads="1"/>
        </xdr:cNvSpPr>
      </xdr:nvSpPr>
      <xdr:spPr bwMode="auto">
        <a:xfrm>
          <a:off x="3425952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0</xdr:row>
      <xdr:rowOff>0</xdr:rowOff>
    </xdr:from>
    <xdr:to>
      <xdr:col>34</xdr:col>
      <xdr:colOff>0</xdr:colOff>
      <xdr:row>0</xdr:row>
      <xdr:rowOff>0</xdr:rowOff>
    </xdr:to>
    <xdr:sp macro="" textlink="">
      <xdr:nvSpPr>
        <xdr:cNvPr id="7" name="Text Box 6">
          <a:extLst>
            <a:ext uri="{FF2B5EF4-FFF2-40B4-BE49-F238E27FC236}">
              <a16:creationId xmlns:a16="http://schemas.microsoft.com/office/drawing/2014/main" id="{B4B75352-E816-4B1D-B9F9-72FA4BCDDF9B}"/>
            </a:ext>
          </a:extLst>
        </xdr:cNvPr>
        <xdr:cNvSpPr txBox="1">
          <a:spLocks noChangeArrowheads="1"/>
        </xdr:cNvSpPr>
      </xdr:nvSpPr>
      <xdr:spPr bwMode="auto">
        <a:xfrm>
          <a:off x="3425952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0</xdr:row>
      <xdr:rowOff>0</xdr:rowOff>
    </xdr:from>
    <xdr:to>
      <xdr:col>34</xdr:col>
      <xdr:colOff>0</xdr:colOff>
      <xdr:row>0</xdr:row>
      <xdr:rowOff>0</xdr:rowOff>
    </xdr:to>
    <xdr:sp macro="" textlink="">
      <xdr:nvSpPr>
        <xdr:cNvPr id="8" name="Text Box 7">
          <a:extLst>
            <a:ext uri="{FF2B5EF4-FFF2-40B4-BE49-F238E27FC236}">
              <a16:creationId xmlns:a16="http://schemas.microsoft.com/office/drawing/2014/main" id="{E00BB656-C5BC-4766-BC65-2975594E665F}"/>
            </a:ext>
          </a:extLst>
        </xdr:cNvPr>
        <xdr:cNvSpPr txBox="1">
          <a:spLocks noChangeArrowheads="1"/>
        </xdr:cNvSpPr>
      </xdr:nvSpPr>
      <xdr:spPr bwMode="auto">
        <a:xfrm>
          <a:off x="3425952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0</xdr:row>
      <xdr:rowOff>0</xdr:rowOff>
    </xdr:from>
    <xdr:to>
      <xdr:col>34</xdr:col>
      <xdr:colOff>0</xdr:colOff>
      <xdr:row>0</xdr:row>
      <xdr:rowOff>0</xdr:rowOff>
    </xdr:to>
    <xdr:sp macro="" textlink="">
      <xdr:nvSpPr>
        <xdr:cNvPr id="9" name="Text Box 8">
          <a:extLst>
            <a:ext uri="{FF2B5EF4-FFF2-40B4-BE49-F238E27FC236}">
              <a16:creationId xmlns:a16="http://schemas.microsoft.com/office/drawing/2014/main" id="{F593B9FE-21B9-47AC-85E0-D7685C9E3AC5}"/>
            </a:ext>
          </a:extLst>
        </xdr:cNvPr>
        <xdr:cNvSpPr txBox="1">
          <a:spLocks noChangeArrowheads="1"/>
        </xdr:cNvSpPr>
      </xdr:nvSpPr>
      <xdr:spPr bwMode="auto">
        <a:xfrm>
          <a:off x="3425952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twoCellAnchor>
    <xdr:from>
      <xdr:col>34</xdr:col>
      <xdr:colOff>0</xdr:colOff>
      <xdr:row>0</xdr:row>
      <xdr:rowOff>0</xdr:rowOff>
    </xdr:from>
    <xdr:to>
      <xdr:col>34</xdr:col>
      <xdr:colOff>0</xdr:colOff>
      <xdr:row>0</xdr:row>
      <xdr:rowOff>0</xdr:rowOff>
    </xdr:to>
    <xdr:sp macro="" textlink="">
      <xdr:nvSpPr>
        <xdr:cNvPr id="10" name="Text Box 25">
          <a:extLst>
            <a:ext uri="{FF2B5EF4-FFF2-40B4-BE49-F238E27FC236}">
              <a16:creationId xmlns:a16="http://schemas.microsoft.com/office/drawing/2014/main" id="{C5E07FE5-37F5-42BF-818E-25A4A018DC8F}"/>
            </a:ext>
          </a:extLst>
        </xdr:cNvPr>
        <xdr:cNvSpPr txBox="1">
          <a:spLocks noChangeArrowheads="1"/>
        </xdr:cNvSpPr>
      </xdr:nvSpPr>
      <xdr:spPr bwMode="auto">
        <a:xfrm>
          <a:off x="3425952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22860" rIns="0" bIns="0" anchor="t" upright="1"/>
        <a:lstStyle/>
        <a:p>
          <a:pPr algn="l" rtl="0">
            <a:defRPr sz="1000"/>
          </a:pPr>
          <a:r>
            <a:rPr lang="es-ES" sz="1000" b="0" i="0" u="none" strike="noStrike" baseline="30000">
              <a:solidFill>
                <a:srgbClr val="000000"/>
              </a:solidFill>
              <a:latin typeface="Arial"/>
              <a:cs typeface="Arial"/>
            </a:rPr>
            <a:t>1/</a:t>
          </a:r>
          <a:endParaRPr lang="es-ES"/>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0</xdr:colOff>
      <xdr:row>5</xdr:row>
      <xdr:rowOff>285750</xdr:rowOff>
    </xdr:from>
    <xdr:to>
      <xdr:col>4</xdr:col>
      <xdr:colOff>0</xdr:colOff>
      <xdr:row>6</xdr:row>
      <xdr:rowOff>57150</xdr:rowOff>
    </xdr:to>
    <xdr:sp macro="" textlink="">
      <xdr:nvSpPr>
        <xdr:cNvPr id="2" name="Text Box 6">
          <a:extLst>
            <a:ext uri="{FF2B5EF4-FFF2-40B4-BE49-F238E27FC236}">
              <a16:creationId xmlns:a16="http://schemas.microsoft.com/office/drawing/2014/main" id="{6250D0D7-3830-4DCE-9823-8483A5C95B6D}"/>
            </a:ext>
          </a:extLst>
        </xdr:cNvPr>
        <xdr:cNvSpPr txBox="1">
          <a:spLocks noChangeArrowheads="1"/>
        </xdr:cNvSpPr>
      </xdr:nvSpPr>
      <xdr:spPr bwMode="auto">
        <a:xfrm>
          <a:off x="5715000" y="1687830"/>
          <a:ext cx="0" cy="60960"/>
        </a:xfrm>
        <a:prstGeom prst="rect">
          <a:avLst/>
        </a:prstGeom>
        <a:solidFill>
          <a:srgbClr xmlns:mc="http://schemas.openxmlformats.org/markup-compatibility/2006" xmlns:a14="http://schemas.microsoft.com/office/drawing/2010/main" val="FFFFFF" mc:Ignorable="a14" a14:legacySpreadsheetColorIndex="9"/>
        </a:solidFill>
        <a:ln>
          <a:noFill/>
        </a:ln>
        <a:extLs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Alcance%20B-3201%20-%20Distribuci&#243;n%20de%20oficinas%20por%20zona%20EF.xlsx" TargetMode="External"/><Relationship Id="rId1" Type="http://schemas.openxmlformats.org/officeDocument/2006/relationships/externalLinkPath" Target="Actual%20Consolidado/EF/Alcance%20B-3201%20-%20Distribuci&#243;n%20de%20oficinas%20por%20zona%20EF.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MENSUAL\BC-JUNIO\ESTBCJUL.XLW"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96.3.1.51/BOLETIN/MENSUAL/Inf-financiera/2002/2002-03/Web/Public/01-25%20Bcos%20Mar-2002.xls" TargetMode="External"/></Relationships>
</file>

<file path=xl/externalLinks/_rels/externalLink4.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Alcance%20B-3241%20-%20Cr&#233;ditos%20y%20dep&#243;sitos%20por%20oficina%20EF.xlsx" TargetMode="External"/><Relationship Id="rId1" Type="http://schemas.openxmlformats.org/officeDocument/2006/relationships/externalLinkPath" Target="Actual%20Consolidado/EF/Alcance%20B-3241%20-%20Cr&#233;ditos%20y%20dep&#243;sitos%20por%20oficina%20EF.xlsx" TargetMode="External"/></Relationships>
</file>

<file path=xl/externalLinks/_rels/externalLink5.xml.rels><?xml version="1.0" encoding="UTF-8" standalone="yes"?>
<Relationships xmlns="http://schemas.openxmlformats.org/package/2006/relationships"><Relationship Id="rId3" Type="http://schemas.openxmlformats.org/officeDocument/2006/relationships/externalLinkPath" Target="../../../../../Pc-OBorda/Boletin-Bcos/BOLETIN%20PUBLIC%20WEB/2026/Feb/EF/Data/Informe%20-%20Boletin%20-%20EEFF%20e%20Indic%20Emp.%20F%20Vigente%20Feb%202026.xlsm" TargetMode="External"/><Relationship Id="rId2" Type="http://schemas.openxmlformats.org/officeDocument/2006/relationships/externalLinkPath" Target="file:///K:\Pc-OBorda\Boletin-Bcos\BOLETIN%20PUBLIC%20WEB\2026\Feb\EF\Data\Informe%20-%20Boletin%20-%20EEFF%20e%20Indic%20Emp.%20F%20Vigente%20Feb%202026.xlsm" TargetMode="External"/><Relationship Id="rId1" Type="http://schemas.openxmlformats.org/officeDocument/2006/relationships/externalLinkPath" Target="/Pc-OBorda/Boletin-Bcos/BOLETIN%20PUBLIC%20WEB/2026/Feb/EF/Data/Informe%20-%20Boletin%20-%20EEFF%20e%20Indic%20Emp.%20F%20Vigente%20Feb%202026.xlsm"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EFF%20B-3301%20Indicadores%20EF%20Feb%202026.xlsx" TargetMode="External"/><Relationship Id="rId1" Type="http://schemas.openxmlformats.org/officeDocument/2006/relationships/externalLinkPath" Target="Actual%20Consolidado/EF/EEFF%20B-3301%20Indicadores%20EF%20Feb%202026.xlsx"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22%20Estructura%20del%20Activo%20EF.xls" TargetMode="External"/><Relationship Id="rId1" Type="http://schemas.openxmlformats.org/officeDocument/2006/relationships/externalLinkPath" Target="Actual%20Consolidado/EF/Estructura%20B-3222%20Estructura%20del%20Activo%20EF.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sbs\data\Users\MRoblesM\Desktop\Mariale\Informes%20Bolet&#237;n\Financieras\Informe%20-%20Bolet&#237;n%20Estad&#237;stico%20Emp.%20Financieras%20Web%20Ene-2013.xls" TargetMode="External"/></Relationships>
</file>

<file path=xl/externalLinks/_rels/externalLink9.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23%20Estructura%20del%20Pasivo%20EF.xls" TargetMode="External"/><Relationship Id="rId1" Type="http://schemas.openxmlformats.org/officeDocument/2006/relationships/externalLinkPath" Target="Actual%20Consolidado/EF/Estructura%20B-3223%20Estructura%20del%20Pasivo%20EF.xls"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24%20Estructura%20de%20los%20Ingresos%20Financieros%20EF.xls" TargetMode="External"/><Relationship Id="rId1" Type="http://schemas.openxmlformats.org/officeDocument/2006/relationships/externalLinkPath" Target="Actual%20Consolidado/EF/Estructura%20B-3224%20Estructura%20de%20los%20Ingresos%20Financieros%20EF.xls" TargetMode="External"/></Relationships>
</file>

<file path=xl/externalLinks/_rels/externalLink11.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25%20Estructura%20de%20los%20Gastos%20de%20Administraci&#243;n%20EF.xls" TargetMode="External"/><Relationship Id="rId1" Type="http://schemas.openxmlformats.org/officeDocument/2006/relationships/externalLinkPath" Target="Actual%20Consolidado/EF/Estructura%20B-3225%20Estructura%20de%20los%20Gastos%20de%20Administraci&#243;n%20EF.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sbs\data\Mis%20documentos\GEE\Carpeta%20IMF\2003\12-2003\Distribuci&#243;n%20Colocaciones.xls" TargetMode="External"/></Relationships>
</file>

<file path=xl/externalLinks/_rels/externalLink13.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35%20Estructura%20de%20cr&#233;ditos%20directos%20por%20modalidad%20EF.xls" TargetMode="External"/><Relationship Id="rId1" Type="http://schemas.openxmlformats.org/officeDocument/2006/relationships/externalLinkPath" Target="Actual%20Consolidado/EF/Estructura%20B-3235%20Estructura%20de%20cr&#233;ditos%20directos%20por%20modalidad%20EF.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bs\data\Documents%20and%20Settings\JTalledo\Mis%20documentos\Jackie\Carpeta%2012-2007\Carpeta%20IMF%20(12-2007).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sbs\data\BOLETIN\MENSUAL\Inf-financiera\2002\Feb\Web\Public\01-25%20Bcos%20Feb-2002.xls" TargetMode="External"/></Relationships>
</file>

<file path=xl/externalLinks/_rels/externalLink16.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36%20Estructura%20de%20cr&#233;ditos%20por%20tipo%20y%20modalidad%20EF.xls" TargetMode="External"/><Relationship Id="rId1" Type="http://schemas.openxmlformats.org/officeDocument/2006/relationships/externalLinkPath" Target="Actual%20Consolidado/EF/Estructura%20B-3236%20Estructura%20de%20cr&#233;ditos%20por%20tipo%20y%20modalidad%20EF.xls" TargetMode="External"/></Relationships>
</file>

<file path=xl/externalLinks/_rels/externalLink17.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37%20Estructura%20de%20los%20Cr&#233;ditos%20Indirectos%20EF.xls" TargetMode="External"/><Relationship Id="rId1" Type="http://schemas.openxmlformats.org/officeDocument/2006/relationships/externalLinkPath" Target="Actual%20Consolidado/EF/Estructura%20B-3237%20Estructura%20de%20los%20Cr&#233;ditos%20Indirectos%20EF.xls" TargetMode="External"/></Relationships>
</file>

<file path=xl/externalLinks/_rels/externalLink18.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38%20Estructura%20de%20los%20dep&#243;sitos%20por%20tipo%20EF.xls" TargetMode="External"/><Relationship Id="rId1" Type="http://schemas.openxmlformats.org/officeDocument/2006/relationships/externalLinkPath" Target="Actual%20Consolidado/EF/Estructura%20B-3238%20Estructura%20de%20los%20dep&#243;sitos%20por%20tipo%20EF.xls" TargetMode="External"/></Relationships>
</file>

<file path=xl/externalLinks/_rels/externalLink19.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39%20Estructura%20de%20los%20Adeudos%20y%20Obligaciones%20Financieras%20EF.xls" TargetMode="External"/><Relationship Id="rId1" Type="http://schemas.openxmlformats.org/officeDocument/2006/relationships/externalLinkPath" Target="Actual%20Consolidado/EF/Estructura%20B-3239%20Estructura%20de%20los%20Adeudos%20y%20Obligaciones%20Financieras%20EF.xls" TargetMode="External"/></Relationships>
</file>

<file path=xl/externalLinks/_rels/externalLink20.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40%20Fideicomisos%20y%20comisiones%20de%20confianza%20EF.xls" TargetMode="External"/><Relationship Id="rId1" Type="http://schemas.openxmlformats.org/officeDocument/2006/relationships/externalLinkPath" Target="Actual%20Consolidado/EF/Estructura%20B-3240%20Fideicomisos%20y%20comisiones%20de%20confianza%20EF.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K:\Esteco\ASF\Bolet&#237;n\Nuevas%20REFERENCIAS\Financieras\Plantilla%20Palanca%20Consolidada-Financieras_V6.xlsm" TargetMode="External"/></Relationships>
</file>

<file path=xl/externalLinks/_rels/externalLink22.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Estructura%20B-3253%20Estructura%20de%20los%20gastos%20financieros%20EF.xls" TargetMode="External"/><Relationship Id="rId1" Type="http://schemas.openxmlformats.org/officeDocument/2006/relationships/externalLinkPath" Target="Actual%20Consolidado/EF/Estructura%20B-3253%20Estructura%20de%20los%20gastos%20financieros%20EF.xls"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ASF/Bolet&#237;n/Nuevas%20REFERENCIAS/Financieras/1.%20Informaci&#243;n%20de%20las%20EF.xlsm" TargetMode="External"/><Relationship Id="rId1" Type="http://schemas.openxmlformats.org/officeDocument/2006/relationships/externalLinkPath" Target="/Esteco/ASF/Bolet&#237;n/Nuevas%20REFERENCIAS/Financieras/1.%20Informaci&#243;n%20de%20las%20EF.xlsm"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Oborda\Financ\Efra&#237;n\Bancos\FormatosPublicaciones\01-25%20Bcos%20Ene-2002.xls" TargetMode="External"/></Relationships>
</file>

<file path=xl/externalLinks/_rels/externalLink25.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Informaci&#243;n%20B-3254%20-%20Cr&#233;ditos%20directos%20y%20dep&#243;sitos%20por%20zona%20geogr&#225;fica%20EF.xlsx" TargetMode="External"/><Relationship Id="rId1" Type="http://schemas.openxmlformats.org/officeDocument/2006/relationships/externalLinkPath" Target="Actual%20Consolidado/EF/Informaci&#243;n%20B-3254%20-%20Cr&#233;ditos%20directos%20y%20dep&#243;sitos%20por%20zona%20geogr&#225;fica%20EF.xlsx" TargetMode="External"/></Relationships>
</file>

<file path=xl/externalLinks/_rels/externalLink26.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R.%20Crediticio%20B-3205%20Estruct%20Cr&#233;d%20Dir%20y%20Conting%20seg&#250;n%20Categ%20Riesgo%20Deudor%20EF.xls" TargetMode="External"/><Relationship Id="rId1" Type="http://schemas.openxmlformats.org/officeDocument/2006/relationships/externalLinkPath" Target="Actual%20Consolidado/EF/R.%20Crediticio%20B-3205%20Estruct%20Cr&#233;d%20Dir%20y%20Conting%20seg&#250;n%20Categ%20Riesgo%20Deudor%20EF.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sbs\data\Users\MRoblesM\Desktop\Mariale\Informes%20Bolet&#237;n\Financieras\Estad&#237;stica%20Finannciera.xls" TargetMode="External"/></Relationships>
</file>

<file path=xl/externalLinks/_rels/externalLink28.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R.%20Crediticio%20B-3219%20Cr&#233;ditos%20Directos%20seg&#250;n%20Situaci&#243;n%20EF.xls" TargetMode="External"/><Relationship Id="rId1" Type="http://schemas.openxmlformats.org/officeDocument/2006/relationships/externalLinkPath" Target="Actual%20Consolidado/EF/R.%20Crediticio%20B-3219%20Cr&#233;ditos%20Directos%20seg&#250;n%20Situaci&#243;n%20EF.xls" TargetMode="External"/></Relationships>
</file>

<file path=xl/externalLinks/_rels/externalLink29.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R.%20Crediticio%20B-3220%20Creditos%20Directos%20segun%20Tipo%20de%20Credito%20y%20Situacion%20EF.xls" TargetMode="External"/><Relationship Id="rId1" Type="http://schemas.openxmlformats.org/officeDocument/2006/relationships/externalLinkPath" Target="Actual%20Consolidado/EF/R.%20Crediticio%20B-3220%20Creditos%20Directos%20segun%20Tipo%20de%20Credito%20y%20Situacion%20EF.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sbs\data\Boletin-Bcos\F&#243;rmula%20Excel-Siscor\Bcos\Estad&#237;stica%20Bancos.xls" TargetMode="External"/></Relationships>
</file>

<file path=xl/externalLinks/_rels/externalLink31.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R.%20Crediticio%20B-3221%20Cr&#233;ditos%20empresariales%20por%20Sector%20Econ&#243;mico%20EF.xls" TargetMode="External"/><Relationship Id="rId1" Type="http://schemas.openxmlformats.org/officeDocument/2006/relationships/externalLinkPath" Target="Actual%20Consolidado/EF/R.%20Crediticio%20B-3221%20Cr&#233;ditos%20empresariales%20por%20Sector%20Econ&#243;mico%20EF.xls" TargetMode="External"/></Relationships>
</file>

<file path=xl/externalLinks/_rels/externalLink32.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R.%20Crediticio%20B-3230%20Ratios%20de%20Morosidad%20seg&#250;n%20d&#237;as%20de%20incumplimiento%20EF.xls" TargetMode="External"/><Relationship Id="rId1" Type="http://schemas.openxmlformats.org/officeDocument/2006/relationships/externalLinkPath" Target="Actual%20Consolidado/EF/R.%20Crediticio%20B-3230%20Ratios%20de%20Morosidad%20seg&#250;n%20d&#237;as%20de%20incumplimiento%20EF.xls" TargetMode="External"/></Relationships>
</file>

<file path=xl/externalLinks/_rels/externalLink33.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R.%20Crediticio%20B-3234%20Flujo%20de%20cr&#233;ditos%20castigados%20por%20tipo%20EF.xls" TargetMode="External"/><Relationship Id="rId1" Type="http://schemas.openxmlformats.org/officeDocument/2006/relationships/externalLinkPath" Target="Actual%20Consolidado/EF/R.%20Crediticio%20B-3234%20Flujo%20de%20cr&#233;ditos%20castigados%20por%20tipo%20EF.xls" TargetMode="External"/></Relationships>
</file>

<file path=xl/externalLinks/_rels/externalLink34.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R.%20Crediticio%20B-3257%20Morosidad%20por%20tipo%20y%20modalidad%20EF.xls" TargetMode="External"/><Relationship Id="rId1" Type="http://schemas.openxmlformats.org/officeDocument/2006/relationships/externalLinkPath" Target="Actual%20Consolidado/EF/R.%20Crediticio%20B-3257%20Morosidad%20por%20tipo%20y%20modalidad%20EF.xls" TargetMode="External"/></Relationships>
</file>

<file path=xl/externalLinks/_rels/externalLink35.xml.rels><?xml version="1.0" encoding="UTF-8" standalone="yes"?>
<Relationships xmlns="http://schemas.openxmlformats.org/package/2006/relationships"><Relationship Id="rId3" Type="http://schemas.openxmlformats.org/officeDocument/2006/relationships/externalLinkPath" Target="file:///\\sbs.gob.pe\data\esteco\Pc-OBorda\Boletin-Bcos\BOLETIN%20PUBLIC%20WEB\Boletin%20Consolidado\Actual%20Consolidado\EF\R.%20Crediticio%20B-3271%20Estructura%20de%20Creditos%20Directos%20y%20Contingentes%20por%20Tipo%20de%20Cr&#233;dito%20y%20Categoria%20de%20Riesgo%20del%20Deudor%20EF.xls" TargetMode="External"/><Relationship Id="rId2" Type="http://schemas.microsoft.com/office/2019/04/relationships/externalLinkLongPath" Target="Actual%20Consolidado/EF/R.%20Crediticio%20B-3271%20Estructura%20de%20Creditos%20Directos%20y%20Contingentes%20por%20Tipo%20de%20Cr&#233;dito%20y%20Categoria%20de%20Riesgo%20del%20Deudor%20EF.xls?61F0D3D7" TargetMode="External"/><Relationship Id="rId1" Type="http://schemas.openxmlformats.org/officeDocument/2006/relationships/externalLinkPath" Target="file:///\\61F0D3D7\R.%20Crediticio%20B-3271%20Estructura%20de%20Creditos%20Directos%20y%20Contingentes%20por%20Tipo%20de%20Cr&#233;dito%20y%20Categoria%20de%20Riesgo%20del%20Deudor%20EF.xls" TargetMode="External"/></Relationships>
</file>

<file path=xl/externalLinks/_rels/externalLink36.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R.%20Crediticio%20B-3272%20Cr&#233;ditos%20directos%20por%20tipo,%20modalidad%20y%20moneda%20EF.xls" TargetMode="External"/><Relationship Id="rId1" Type="http://schemas.openxmlformats.org/officeDocument/2006/relationships/externalLinkPath" Target="Actual%20Consolidado/EF/R.%20Crediticio%20B-3272%20Cr&#233;ditos%20directos%20por%20tipo,%20modalidad%20y%20moneda%20EF.xls" TargetMode="External"/></Relationships>
</file>

<file path=xl/externalLinks/_rels/externalLink37.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R.%20Crediticio%20B-3273%20Cr&#233;ditos%20directos%20por%20tipo%20de%20garant&#237;a%20EF.xls" TargetMode="External"/><Relationship Id="rId1" Type="http://schemas.openxmlformats.org/officeDocument/2006/relationships/externalLinkPath" Target="Actual%20Consolidado/EF/R.%20Crediticio%20B-3273%20Cr&#233;ditos%20directos%20por%20tipo%20de%20garant&#237;a%20EF.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sbs\data\Users\MRoblesM\Desktop\Mariale\Informes%20Bolet&#237;n\Financieras\Macros\Informe%20-%20Bolet&#237;n%20Estad&#237;stico%20Emp.%20Financieras%20Web%20Ene-2013.xls" TargetMode="External"/></Relationships>
</file>

<file path=xl/externalLinks/_rels/externalLink39.xml.rels><?xml version="1.0" encoding="UTF-8" standalone="yes"?>
<Relationships xmlns="http://schemas.openxmlformats.org/package/2006/relationships"><Relationship Id="rId2" Type="http://schemas.openxmlformats.org/officeDocument/2006/relationships/externalLinkPath" Target="file:///\\sbs.gob.pe\data\esteco\Pc-OBorda\Boletin-Bcos\BOLETIN%20PUBLIC%20WEB\Boletin%20Consolidado\Actual%20Consolidado\EF\R.%20Mercado%20B-3267%20Ganancias%20en%20Riesgo%20y%20Valor%20Patrimonial%20en%20Riesgo%20EF%202%202026.xlsx" TargetMode="External"/><Relationship Id="rId1" Type="http://schemas.openxmlformats.org/officeDocument/2006/relationships/externalLinkPath" Target="Actual%20Consolidado/EF/R.%20Mercado%20B-3267%20Ganancias%20en%20Riesgo%20y%20Valor%20Patrimonial%20en%20Riesgo%20EF%202%202026.xlsx" TargetMode="External"/></Relationships>
</file>

<file path=xl/externalLinks/_rels/externalLink40.xml.rels><?xml version="1.0" encoding="UTF-8" standalone="yes"?>
<Relationships xmlns="http://schemas.openxmlformats.org/package/2006/relationships"><Relationship Id="rId2" Type="http://schemas.openxmlformats.org/officeDocument/2006/relationships/externalLinkPath" Target="../../../../ASF/Bolet&#237;n/Nuevas%20REFERENCIAS/Bancos/Informe%20-%20Boletin%20Estad&#237;stico%20Vigente%20Bancos%202013%20Web.xls" TargetMode="External"/><Relationship Id="rId1" Type="http://schemas.openxmlformats.org/officeDocument/2006/relationships/externalLinkPath" Target="/Esteco/ASF/Bolet&#237;n/Nuevas%20REFERENCIAS/Bancos/Informe%20-%20Boletin%20Estad&#237;stico%20Vigente%20Bancos%202013%20Web.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44"/>
    </sheetNames>
    <sheetDataSet>
      <sheetData sheetId="0"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BCJUL"/>
      <sheetName val="PET-P"/>
      <sheetName val="VALOR"/>
      <sheetName val="Dif"/>
      <sheetName val="CHECK"/>
      <sheetName val="ORIGINAL"/>
      <sheetName val="PS-P"/>
      <sheetName val="E-P"/>
      <sheetName val="Ctas-Ind (1)"/>
      <sheetName val="#¡REF"/>
      <sheetName val="Hoja16"/>
      <sheetName val="ESTBCJUL.XLW"/>
    </sheetNames>
    <definedNames>
      <definedName name="INDICE"/>
    </definedNames>
    <sheetDataSet>
      <sheetData sheetId="0" refreshError="1"/>
      <sheetData sheetId="1"/>
      <sheetData sheetId="2"/>
      <sheetData sheetId="3"/>
      <sheetData sheetId="4"/>
      <sheetData sheetId="5"/>
      <sheetData sheetId="6"/>
      <sheetData sheetId="7"/>
      <sheetData sheetId="8" refreshError="1"/>
      <sheetData sheetId="9" refreshError="1"/>
      <sheetData sheetId="10" refreshError="1"/>
      <sheetData sheetId="11"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45"/>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05-BG"/>
      <sheetName val="06-EGP"/>
      <sheetName val="1"/>
      <sheetName val="2"/>
      <sheetName val="Data"/>
      <sheetName val="A10"/>
      <sheetName val="Hoja2"/>
      <sheetName val="Anexo"/>
      <sheetName val="RCG"/>
      <sheetName val="3"/>
      <sheetName val="MACRO"/>
    </sheetNames>
    <sheetDataSet>
      <sheetData sheetId="0">
        <row r="3">
          <cell r="B3">
            <v>46081</v>
          </cell>
        </row>
        <row r="62">
          <cell r="B62" t="str">
            <v>Tipo de Cambio Contable:  S/ 3.355</v>
          </cell>
        </row>
      </sheetData>
      <sheetData sheetId="1"/>
      <sheetData sheetId="2"/>
      <sheetData sheetId="3"/>
      <sheetData sheetId="4"/>
      <sheetData sheetId="5"/>
      <sheetData sheetId="6"/>
      <sheetData sheetId="7"/>
      <sheetData sheetId="8"/>
      <sheetData sheetId="9"/>
      <sheetData sheetId="1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8"/>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row r="42">
          <cell r="F42">
            <v>11422490.119999999</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2"/>
    </sheetNames>
    <sheetDataSet>
      <sheetData sheetId="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6"/>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8"/>
    </sheetNames>
    <sheetDataSet>
      <sheetData sheetId="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Gráficos"/>
    </sheetNames>
    <sheetDataSet>
      <sheetData sheetId="0">
        <row r="1">
          <cell r="B1" t="str">
            <v>Cajas Municipales</v>
          </cell>
          <cell r="Q1" t="str">
            <v>Cajas Rurales</v>
          </cell>
          <cell r="AD1" t="str">
            <v>EDPYMEs</v>
          </cell>
        </row>
      </sheetData>
      <sheetData sheetId="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29"/>
    </sheetNames>
    <sheetDataSet>
      <sheetData sheetId="0"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Cam"/>
      <sheetName val="Apr-Ofic."/>
      <sheetName val="TInt."/>
      <sheetName val="Ctas-Ind (0)"/>
      <sheetName val="Formato"/>
      <sheetName val="Ctas-Ind (1)"/>
      <sheetName val="Ctas-Ind (2)"/>
      <sheetName val="Ctas-Ind (3)"/>
      <sheetName val="BD0"/>
      <sheetName val="BD1"/>
      <sheetName val="BD2"/>
      <sheetName val="BD3"/>
      <sheetName val="Clasif."/>
      <sheetName val="P.Cuentas"/>
      <sheetName val="RSolv"/>
      <sheetName val="RCred"/>
      <sheetName val="Efic"/>
      <sheetName val="Rent"/>
      <sheetName val="RLiq"/>
      <sheetName val="RMdo"/>
      <sheetName val="Ranking"/>
      <sheetName val="IMFNB"/>
      <sheetName val="Cálculos ByF"/>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0"/>
    </sheetNames>
    <sheetDataSet>
      <sheetData sheetId="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1"/>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3"/>
    </sheetNames>
    <sheetDataSet>
      <sheetData sheetId="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4"/>
    </sheetNames>
    <sheetDataSet>
      <sheetData sheetId="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9"/>
    </sheetNames>
    <sheetDataSet>
      <sheetData sheetId="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BM"/>
      <sheetName val="OPERACIONAL"/>
      <sheetName val="MERCADO"/>
      <sheetName val="Valid_Mercado"/>
      <sheetName val="Valid_Palanca"/>
      <sheetName val="Patr-Efect"/>
      <sheetName val="8"/>
      <sheetName val="25"/>
      <sheetName val="9"/>
      <sheetName val="26"/>
      <sheetName val="27"/>
      <sheetName val="35"/>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37"/>
    </sheetNames>
    <sheetDataSet>
      <sheetData sheetId="0"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Anexo 3"/>
      <sheetName val="4x"/>
      <sheetName val="4"/>
      <sheetName val="6x"/>
      <sheetName val="6"/>
      <sheetName val="7x"/>
      <sheetName val="7"/>
    </sheetNames>
    <sheetDataSet>
      <sheetData sheetId="0"/>
      <sheetData sheetId="1"/>
      <sheetData sheetId="2"/>
      <sheetData sheetId="3"/>
      <sheetData sheetId="4"/>
      <sheetData sheetId="5"/>
      <sheetData sheetId="6"/>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01-credt-XmonedaySet"/>
      <sheetName val="02-T_DEP"/>
      <sheetName val="03-Arrend-Financ."/>
      <sheetName val="04-Dep"/>
      <sheetName val="07-dptos"/>
      <sheetName val="08-LIM-CALL"/>
      <sheetName val="09-EST12"/>
      <sheetName val="10-RANS"/>
      <sheetName val="11-TOTALES"/>
      <sheetName val="12-RAN1"/>
      <sheetName val="13-RAN3"/>
      <sheetName val="14-Indicadores"/>
      <sheetName val="15-Palanca Global"/>
      <sheetName val="16-Pond"/>
      <sheetName val="17-Cred.Directos"/>
      <sheetName val="18-CredXTipo"/>
      <sheetName val="19-Credt-Segun Garantia"/>
      <sheetName val="20-Anexo 5"/>
      <sheetName val="21-Calif %"/>
      <sheetName val="22-cred-sectybcos"/>
      <sheetName val="23-Req Patrim"/>
      <sheetName val="24-Port Inver"/>
      <sheetName val="25-Oprac Forwar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5"/>
    </sheetNames>
    <sheetDataSet>
      <sheetData sheetId="0"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2"/>
    </sheetNames>
    <sheetDataSet>
      <sheetData sheetId="0"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42"/>
      <sheetName val="P046"/>
      <sheetName val="P050"/>
      <sheetName val="P051"/>
      <sheetName val="P053"/>
      <sheetName val="P055"/>
      <sheetName val="P056"/>
      <sheetName val="P057x"/>
      <sheetName val="P057"/>
      <sheetName val="P058x"/>
      <sheetName val="P058"/>
      <sheetName val="P059x"/>
      <sheetName val="P059"/>
      <sheetName val="P060x"/>
      <sheetName val="P060"/>
      <sheetName val="P061x"/>
      <sheetName val="P061"/>
    </sheetNames>
    <sheetDataSet>
      <sheetData sheetId="0" refreshError="1">
        <row r="4">
          <cell r="D4">
            <v>40390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0"/>
    </sheetNames>
    <sheetDataSet>
      <sheetData sheetId="0"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1"/>
    </sheetNames>
    <sheetDataSet>
      <sheetData sheetId="0"/>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001"/>
      <sheetName val="P003"/>
      <sheetName val="P004"/>
      <sheetName val="P009"/>
      <sheetName val="P010"/>
      <sheetName val="P011"/>
      <sheetName val="P012"/>
      <sheetName val="P013"/>
      <sheetName val="P017"/>
      <sheetName val="P018"/>
      <sheetName val="P021"/>
      <sheetName val="P023x"/>
      <sheetName val="P023"/>
      <sheetName val="P025"/>
      <sheetName val="P029"/>
      <sheetName val="P030x"/>
      <sheetName val="P030"/>
      <sheetName val="P031x"/>
      <sheetName val="P031"/>
      <sheetName val="P032x"/>
      <sheetName val="P032"/>
      <sheetName val="P033x"/>
      <sheetName val="P033"/>
      <sheetName val="P034x"/>
      <sheetName val="P034"/>
      <sheetName val="P035x"/>
      <sheetName val="P035"/>
      <sheetName val="P036x"/>
      <sheetName val="P036"/>
      <sheetName val="P037x"/>
      <sheetName val="P037"/>
      <sheetName val="P038x"/>
      <sheetName val="P038"/>
      <sheetName val="P039x"/>
      <sheetName val="P039"/>
      <sheetName val="P040x"/>
      <sheetName val="P040"/>
      <sheetName val="P041x"/>
      <sheetName val="P041"/>
      <sheetName val="P042"/>
      <sheetName val="P046"/>
      <sheetName val="P050"/>
      <sheetName val="P051"/>
      <sheetName val="P052x"/>
      <sheetName val="P052"/>
      <sheetName val="P053"/>
      <sheetName val="P055"/>
      <sheetName val="P056"/>
      <sheetName val="P057x"/>
      <sheetName val="P057"/>
      <sheetName val="P058x"/>
      <sheetName val="P058"/>
      <sheetName val="P059x"/>
      <sheetName val="P059"/>
      <sheetName val="P060x"/>
      <sheetName val="P060"/>
      <sheetName val="P061x"/>
      <sheetName val="P061"/>
      <sheetName val="P062"/>
      <sheetName val="P066"/>
      <sheetName val="P067x"/>
      <sheetName val="P067"/>
      <sheetName val="P068"/>
      <sheetName val="P069"/>
      <sheetName val="P070x"/>
      <sheetName val="P070"/>
      <sheetName val="P071x"/>
      <sheetName val="P071"/>
      <sheetName val="P072x"/>
      <sheetName val="P072"/>
      <sheetName val="P073x"/>
      <sheetName val="P073"/>
      <sheetName val="Validación"/>
      <sheetName val="RK (2)"/>
      <sheetName val="RK (3)"/>
      <sheetName val="Por garantía A"/>
      <sheetName val="Por garantía B"/>
      <sheetName val="N° Deudores"/>
      <sheetName val="Flujo Hipot"/>
      <sheetName val="P054"/>
      <sheetName val="P042B"/>
      <sheetName val="P062F"/>
      <sheetName val="P074"/>
    </sheetNames>
    <sheetDataSet>
      <sheetData sheetId="0" refreshError="1">
        <row r="4">
          <cell r="D4">
            <v>39568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8"/>
    </sheetNames>
    <sheetDataSet>
      <sheetData sheetId="0"/>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6"/>
    </sheetNames>
    <sheetDataSet>
      <sheetData sheetId="0"/>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9"/>
    </sheetNames>
    <sheetDataSet>
      <sheetData sheetId="0"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5"/>
    </sheetNames>
    <sheetDataSet>
      <sheetData sheetId="0"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3"/>
    </xxl21:alternateUrls>
    <sheetNames>
      <sheetName val="13"/>
    </sheetNames>
    <sheetDataSet>
      <sheetData sheetId="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4"/>
    </sheetNames>
    <sheetDataSet>
      <sheetData sheetId="0"/>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17"/>
    </sheetNames>
    <sheetDataSet>
      <sheetData sheetId="0"/>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F042P"/>
      <sheetName val="F046P"/>
      <sheetName val="F050P"/>
      <sheetName val="F051P"/>
      <sheetName val="F053P"/>
      <sheetName val="F055P"/>
      <sheetName val="P057x"/>
      <sheetName val="F057P"/>
      <sheetName val="P058x"/>
      <sheetName val="F058P"/>
      <sheetName val="P059x"/>
      <sheetName val="F059P"/>
      <sheetName val="P060x"/>
      <sheetName val="F060P"/>
      <sheetName val="P061x"/>
      <sheetName val="F061P"/>
      <sheetName val="Depositos"/>
      <sheetName val="Dep_P"/>
      <sheetName val="FNCredt HipotP"/>
      <sheetName val="Hoja1"/>
    </sheetNames>
    <sheetDataSet>
      <sheetData sheetId="0">
        <row r="4">
          <cell r="D4">
            <v>42063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55"/>
    </sheetNames>
    <sheetDataSet>
      <sheetData sheetId="0"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Datos"/>
      <sheetName val="P001"/>
      <sheetName val="P001P"/>
      <sheetName val="P003"/>
      <sheetName val="P003P"/>
      <sheetName val="P004"/>
      <sheetName val="P004P"/>
      <sheetName val="P009"/>
      <sheetName val="P009P"/>
      <sheetName val="P010"/>
      <sheetName val="P010P"/>
      <sheetName val="P011"/>
      <sheetName val="P011P"/>
      <sheetName val="P012"/>
      <sheetName val="P012P"/>
      <sheetName val="P013"/>
      <sheetName val="P013P"/>
      <sheetName val="P017"/>
      <sheetName val="P017P"/>
      <sheetName val="P018P"/>
      <sheetName val="P021P"/>
      <sheetName val="P024P"/>
      <sheetName val="P025"/>
      <sheetName val="P025P"/>
      <sheetName val="27-MNP"/>
      <sheetName val="28-MEP"/>
      <sheetName val="P030x"/>
      <sheetName val="P030P"/>
      <sheetName val="P031x"/>
      <sheetName val="P031P"/>
      <sheetName val="P032x"/>
      <sheetName val="P032P"/>
      <sheetName val="P033x"/>
      <sheetName val="P033P"/>
      <sheetName val="P034x"/>
      <sheetName val="P034P"/>
      <sheetName val="P035x"/>
      <sheetName val="P035P"/>
      <sheetName val="P038x"/>
      <sheetName val="P038P"/>
      <sheetName val="P039x"/>
      <sheetName val="P039P"/>
      <sheetName val="P040x"/>
      <sheetName val="P040P"/>
      <sheetName val="P041x"/>
      <sheetName val="P041P"/>
      <sheetName val="FlujoCredP"/>
      <sheetName val="CDxTGtiaP"/>
      <sheetName val="Hoja1"/>
    </sheetNames>
    <sheetDataSet>
      <sheetData sheetId="0">
        <row r="4">
          <cell r="D4">
            <v>42063</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8.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9.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50.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_rels/sheet51.xml.rels><?xml version="1.0" encoding="UTF-8" standalone="yes"?>
<Relationships xmlns="http://schemas.openxmlformats.org/package/2006/relationships"><Relationship Id="rId1" Type="http://schemas.openxmlformats.org/officeDocument/2006/relationships/printerSettings" Target="../printerSettings/printerSettings48.bin"/></Relationships>
</file>

<file path=xl/worksheets/_rels/sheet52.xml.rels><?xml version="1.0" encoding="UTF-8" standalone="yes"?>
<Relationships xmlns="http://schemas.openxmlformats.org/package/2006/relationships"><Relationship Id="rId1" Type="http://schemas.openxmlformats.org/officeDocument/2006/relationships/printerSettings" Target="../printerSettings/printerSettings49.bin"/></Relationships>
</file>

<file path=xl/worksheets/_rels/sheet53.xml.rels><?xml version="1.0" encoding="UTF-8" standalone="yes"?>
<Relationships xmlns="http://schemas.openxmlformats.org/package/2006/relationships"><Relationship Id="rId1" Type="http://schemas.openxmlformats.org/officeDocument/2006/relationships/printerSettings" Target="../printerSettings/printerSettings50.bin"/></Relationships>
</file>

<file path=xl/worksheets/_rels/sheet54.xml.rels><?xml version="1.0" encoding="UTF-8" standalone="yes"?>
<Relationships xmlns="http://schemas.openxmlformats.org/package/2006/relationships"><Relationship Id="rId1" Type="http://schemas.openxmlformats.org/officeDocument/2006/relationships/printerSettings" Target="../printerSettings/printerSettings51.bin"/></Relationships>
</file>

<file path=xl/worksheets/_rels/sheet55.xml.rels><?xml version="1.0" encoding="UTF-8" standalone="yes"?>
<Relationships xmlns="http://schemas.openxmlformats.org/package/2006/relationships"><Relationship Id="rId1" Type="http://schemas.openxmlformats.org/officeDocument/2006/relationships/printerSettings" Target="../printerSettings/printerSettings52.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3.bin"/></Relationships>
</file>

<file path=xl/worksheets/_rels/sheet57.xml.rels><?xml version="1.0" encoding="UTF-8" standalone="yes"?>
<Relationships xmlns="http://schemas.openxmlformats.org/package/2006/relationships"><Relationship Id="rId1" Type="http://schemas.openxmlformats.org/officeDocument/2006/relationships/printerSettings" Target="../printerSettings/printerSettings54.bin"/></Relationships>
</file>

<file path=xl/worksheets/_rels/sheet58.xml.rels><?xml version="1.0" encoding="UTF-8" standalone="yes"?>
<Relationships xmlns="http://schemas.openxmlformats.org/package/2006/relationships"><Relationship Id="rId1" Type="http://schemas.openxmlformats.org/officeDocument/2006/relationships/printerSettings" Target="../printerSettings/printerSettings5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DFC5C7-265C-4FD9-BE2F-2B2CAFF289E8}">
  <dimension ref="A1:I25"/>
  <sheetViews>
    <sheetView showGridLines="0" tabSelected="1" view="pageBreakPreview" zoomScaleSheetLayoutView="120" workbookViewId="0">
      <selection activeCell="A6" sqref="A6:I6"/>
    </sheetView>
  </sheetViews>
  <sheetFormatPr baseColWidth="10" defaultColWidth="11.44140625" defaultRowHeight="13.8"/>
  <cols>
    <col min="1" max="1" width="4.6640625" style="1264" customWidth="1"/>
    <col min="2" max="9" width="12.33203125" style="1264" customWidth="1"/>
    <col min="10" max="16384" width="11.44140625" style="1264"/>
  </cols>
  <sheetData>
    <row r="1" spans="1:9" ht="14.4" thickTop="1">
      <c r="A1" s="1263"/>
      <c r="B1" s="1263"/>
      <c r="C1" s="1263"/>
      <c r="D1" s="1263"/>
      <c r="E1" s="1263"/>
      <c r="F1" s="1263"/>
      <c r="G1" s="1263"/>
      <c r="H1" s="1263"/>
    </row>
    <row r="2" spans="1:9">
      <c r="B2" s="1265"/>
    </row>
    <row r="3" spans="1:9" ht="28.2">
      <c r="B3" s="1266" t="s">
        <v>1412</v>
      </c>
    </row>
    <row r="4" spans="1:9" ht="21.6">
      <c r="B4" s="1267"/>
    </row>
    <row r="6" spans="1:9">
      <c r="A6" s="1268"/>
      <c r="B6" s="1268"/>
      <c r="C6" s="1268"/>
      <c r="D6" s="1268"/>
      <c r="E6" s="1268"/>
      <c r="F6" s="1268"/>
      <c r="G6" s="1268"/>
      <c r="H6" s="1268"/>
      <c r="I6" s="1268"/>
    </row>
    <row r="7" spans="1:9">
      <c r="A7" s="1269"/>
      <c r="B7" s="1269"/>
      <c r="C7" s="1269"/>
      <c r="E7" s="1269"/>
      <c r="F7" s="1269"/>
      <c r="G7" s="1269"/>
      <c r="H7" s="1269"/>
      <c r="I7" s="1269"/>
    </row>
    <row r="8" spans="1:9">
      <c r="A8" s="1269"/>
      <c r="B8" s="1269"/>
      <c r="C8" s="1269"/>
      <c r="D8" s="1269"/>
      <c r="E8" s="1269"/>
      <c r="F8" s="1269"/>
      <c r="G8" s="1269"/>
      <c r="H8" s="1269"/>
      <c r="I8" s="1269"/>
    </row>
    <row r="9" spans="1:9" ht="15.75" customHeight="1">
      <c r="B9" s="1270"/>
      <c r="C9" s="1270"/>
      <c r="D9" s="1270"/>
      <c r="E9" s="1270"/>
      <c r="F9" s="1270"/>
      <c r="G9" s="1270"/>
      <c r="H9" s="1270"/>
    </row>
    <row r="10" spans="1:9" ht="15.75" customHeight="1">
      <c r="B10" s="1270"/>
      <c r="C10" s="1270"/>
      <c r="D10" s="1270"/>
      <c r="E10" s="1270"/>
      <c r="F10" s="1270"/>
      <c r="G10" s="1270"/>
      <c r="H10" s="1270"/>
      <c r="I10" s="1271"/>
    </row>
    <row r="11" spans="1:9" ht="15.75" customHeight="1">
      <c r="B11" s="1270"/>
      <c r="C11" s="1270"/>
      <c r="D11" s="1270"/>
      <c r="E11" s="1270"/>
      <c r="F11" s="1270"/>
      <c r="G11" s="1270"/>
      <c r="H11" s="1270"/>
      <c r="I11" s="1271"/>
    </row>
    <row r="12" spans="1:9" ht="15.75" customHeight="1">
      <c r="B12" s="1270"/>
      <c r="C12" s="1270"/>
      <c r="D12" s="1270"/>
      <c r="E12" s="1270"/>
      <c r="F12" s="1270"/>
      <c r="G12" s="1270"/>
      <c r="H12" s="1270"/>
      <c r="I12" s="1271"/>
    </row>
    <row r="13" spans="1:9" ht="15.75" customHeight="1">
      <c r="B13" s="1270"/>
      <c r="C13" s="1270"/>
      <c r="D13" s="1270"/>
      <c r="E13" s="1270"/>
      <c r="F13" s="1270"/>
      <c r="G13" s="1270"/>
      <c r="H13" s="1270"/>
      <c r="I13" s="1271"/>
    </row>
    <row r="14" spans="1:9" ht="15.75" customHeight="1">
      <c r="B14" s="1270"/>
      <c r="C14" s="1270"/>
      <c r="D14" s="1270"/>
      <c r="E14" s="1270"/>
      <c r="F14" s="1270"/>
      <c r="G14" s="1270"/>
      <c r="H14" s="1270"/>
      <c r="I14" s="1271"/>
    </row>
    <row r="15" spans="1:9" ht="15.75" customHeight="1">
      <c r="B15" s="1270"/>
      <c r="C15" s="1270"/>
      <c r="D15" s="1270"/>
      <c r="E15" s="1270"/>
      <c r="F15" s="1270"/>
      <c r="G15" s="1270"/>
      <c r="H15" s="1270"/>
    </row>
    <row r="16" spans="1:9" ht="15.75" customHeight="1">
      <c r="B16" s="1270"/>
      <c r="C16" s="1270"/>
      <c r="D16" s="1270"/>
      <c r="E16" s="1270"/>
      <c r="F16" s="1270"/>
      <c r="G16" s="1270"/>
      <c r="H16" s="1270"/>
    </row>
    <row r="17" spans="1:9" ht="15.75" customHeight="1">
      <c r="B17" s="1272"/>
      <c r="C17" s="1272"/>
      <c r="D17" s="1272"/>
      <c r="E17" s="1272"/>
      <c r="F17" s="1272"/>
      <c r="G17" s="1272"/>
      <c r="H17" s="1272"/>
    </row>
    <row r="18" spans="1:9" ht="15.75" customHeight="1">
      <c r="B18" s="1272"/>
      <c r="C18" s="1272"/>
      <c r="D18" s="1272"/>
      <c r="E18" s="1272"/>
      <c r="F18" s="1272"/>
      <c r="G18" s="1272"/>
      <c r="H18" s="1272"/>
    </row>
    <row r="19" spans="1:9" ht="15.75" customHeight="1">
      <c r="B19" s="1272"/>
      <c r="C19" s="1272"/>
      <c r="D19" s="1272"/>
      <c r="E19" s="1272"/>
      <c r="F19" s="1273"/>
      <c r="G19" s="1273"/>
      <c r="H19" s="1273"/>
      <c r="I19" s="1273"/>
    </row>
    <row r="20" spans="1:9" ht="15.75" customHeight="1">
      <c r="B20" s="1274"/>
      <c r="C20" s="1274"/>
      <c r="D20" s="1274"/>
      <c r="E20" s="1274"/>
      <c r="F20" s="1273"/>
      <c r="G20" s="1273"/>
      <c r="H20" s="1273"/>
      <c r="I20" s="1273"/>
    </row>
    <row r="21" spans="1:9" ht="15.75" customHeight="1">
      <c r="B21" s="1274"/>
      <c r="C21" s="1274"/>
      <c r="D21" s="1274"/>
      <c r="E21" s="1274"/>
      <c r="F21" s="1273"/>
      <c r="G21" s="1273"/>
      <c r="H21" s="1273"/>
      <c r="I21" s="1273"/>
    </row>
    <row r="22" spans="1:9" ht="15.75" customHeight="1">
      <c r="B22" s="1274"/>
      <c r="C22" s="1274"/>
      <c r="D22" s="1274"/>
      <c r="E22" s="1274"/>
      <c r="F22" s="1275"/>
      <c r="G22" s="1275"/>
      <c r="H22" s="1275"/>
      <c r="I22" s="1276"/>
    </row>
    <row r="23" spans="1:9" ht="15.75" customHeight="1" thickBot="1">
      <c r="A23" s="1277"/>
      <c r="B23" s="1277"/>
      <c r="C23" s="1277"/>
      <c r="D23" s="1277"/>
      <c r="E23" s="1277"/>
      <c r="F23" s="1277"/>
      <c r="G23" s="1277"/>
      <c r="H23" s="1277"/>
      <c r="I23" s="1277"/>
    </row>
    <row r="24" spans="1:9" ht="3.75" customHeight="1" thickTop="1"/>
    <row r="25" spans="1:9" ht="15.75" customHeight="1"/>
  </sheetData>
  <mergeCells count="3">
    <mergeCell ref="A6:I6"/>
    <mergeCell ref="B9:H16"/>
    <mergeCell ref="F19:I21"/>
  </mergeCells>
  <printOptions horizontalCentered="1" verticalCentered="1"/>
  <pageMargins left="1.3474015748031496" right="0.78740157480314965" top="0.98425196850393704" bottom="0.98425196850393704" header="0" footer="0"/>
  <pageSetup paperSize="9" scale="109" orientation="landscape" horizontalDpi="1200" verticalDpi="1200"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13CC5A-26C9-44DC-8D12-6E2427B3EAEE}">
  <dimension ref="A4:C61"/>
  <sheetViews>
    <sheetView showGridLines="0" view="pageBreakPreview" zoomScaleNormal="100" zoomScaleSheetLayoutView="100" workbookViewId="0">
      <selection sqref="A1:C65"/>
    </sheetView>
  </sheetViews>
  <sheetFormatPr baseColWidth="10" defaultRowHeight="14.4"/>
  <cols>
    <col min="1" max="1" width="4.33203125" style="1201" customWidth="1"/>
    <col min="2" max="2" width="89.109375" style="1201" customWidth="1"/>
    <col min="3" max="3" width="12.6640625" style="1201" customWidth="1"/>
    <col min="4" max="16384" width="11.5546875" style="1201"/>
  </cols>
  <sheetData>
    <row r="4" spans="1:3" ht="18">
      <c r="A4" s="1202" t="s">
        <v>1042</v>
      </c>
      <c r="B4" s="1202"/>
      <c r="C4" s="1202"/>
    </row>
    <row r="6" spans="1:3">
      <c r="B6" s="1205" t="s">
        <v>1355</v>
      </c>
      <c r="C6" s="1262" t="s">
        <v>1356</v>
      </c>
    </row>
    <row r="7" spans="1:3">
      <c r="B7" s="1205" t="s">
        <v>1357</v>
      </c>
      <c r="C7" s="1201">
        <v>1</v>
      </c>
    </row>
    <row r="8" spans="1:3">
      <c r="B8" s="1205" t="s">
        <v>1358</v>
      </c>
      <c r="C8" s="1201">
        <v>2</v>
      </c>
    </row>
    <row r="9" spans="1:3">
      <c r="B9" s="1205" t="s">
        <v>1359</v>
      </c>
      <c r="C9" s="1201">
        <v>3</v>
      </c>
    </row>
    <row r="10" spans="1:3">
      <c r="B10" s="1205" t="s">
        <v>1360</v>
      </c>
      <c r="C10" s="1201">
        <v>4</v>
      </c>
    </row>
    <row r="11" spans="1:3">
      <c r="B11" s="1205" t="s">
        <v>1361</v>
      </c>
      <c r="C11" s="1201">
        <v>5</v>
      </c>
    </row>
    <row r="12" spans="1:3">
      <c r="B12" s="1205" t="s">
        <v>1362</v>
      </c>
      <c r="C12" s="1201">
        <v>6</v>
      </c>
    </row>
    <row r="13" spans="1:3">
      <c r="B13" s="1205" t="s">
        <v>1363</v>
      </c>
      <c r="C13" s="1201">
        <v>7</v>
      </c>
    </row>
    <row r="14" spans="1:3">
      <c r="B14" s="1205" t="s">
        <v>1364</v>
      </c>
      <c r="C14" s="1201">
        <v>8</v>
      </c>
    </row>
    <row r="15" spans="1:3">
      <c r="B15" s="1205" t="s">
        <v>1365</v>
      </c>
      <c r="C15" s="1201">
        <v>9</v>
      </c>
    </row>
    <row r="16" spans="1:3">
      <c r="B16" s="1205" t="s">
        <v>1366</v>
      </c>
      <c r="C16" s="1201">
        <v>10</v>
      </c>
    </row>
    <row r="17" spans="2:3">
      <c r="B17" s="1205" t="s">
        <v>1367</v>
      </c>
      <c r="C17" s="1201">
        <v>11</v>
      </c>
    </row>
    <row r="18" spans="2:3">
      <c r="B18" s="1205" t="s">
        <v>1368</v>
      </c>
      <c r="C18" s="1201">
        <v>12</v>
      </c>
    </row>
    <row r="19" spans="2:3">
      <c r="B19" s="1205" t="s">
        <v>1369</v>
      </c>
      <c r="C19" s="1201">
        <v>13</v>
      </c>
    </row>
    <row r="20" spans="2:3">
      <c r="B20" s="1205" t="s">
        <v>1370</v>
      </c>
      <c r="C20" s="1201">
        <v>14</v>
      </c>
    </row>
    <row r="21" spans="2:3">
      <c r="B21" s="1205" t="s">
        <v>1371</v>
      </c>
      <c r="C21" s="1201">
        <v>15</v>
      </c>
    </row>
    <row r="22" spans="2:3">
      <c r="B22" s="1205" t="s">
        <v>1372</v>
      </c>
      <c r="C22" s="1201">
        <v>16</v>
      </c>
    </row>
    <row r="23" spans="2:3">
      <c r="B23" s="1205" t="s">
        <v>1373</v>
      </c>
      <c r="C23" s="1201">
        <v>17</v>
      </c>
    </row>
    <row r="24" spans="2:3">
      <c r="B24" s="1205" t="s">
        <v>1374</v>
      </c>
      <c r="C24" s="1201">
        <v>18</v>
      </c>
    </row>
    <row r="25" spans="2:3">
      <c r="B25" s="1205" t="s">
        <v>1375</v>
      </c>
      <c r="C25" s="1201">
        <v>19</v>
      </c>
    </row>
    <row r="26" spans="2:3">
      <c r="B26" s="1205" t="s">
        <v>1376</v>
      </c>
      <c r="C26" s="1201">
        <v>20</v>
      </c>
    </row>
    <row r="27" spans="2:3">
      <c r="B27" s="1205" t="s">
        <v>1377</v>
      </c>
      <c r="C27" s="1201">
        <v>21</v>
      </c>
    </row>
    <row r="28" spans="2:3">
      <c r="B28" s="1205" t="s">
        <v>1378</v>
      </c>
      <c r="C28" s="1201">
        <v>22</v>
      </c>
    </row>
    <row r="29" spans="2:3">
      <c r="B29" s="1205" t="s">
        <v>1379</v>
      </c>
      <c r="C29" s="1201">
        <v>23</v>
      </c>
    </row>
    <row r="30" spans="2:3">
      <c r="B30" s="1205" t="s">
        <v>1380</v>
      </c>
      <c r="C30" s="1201">
        <v>24</v>
      </c>
    </row>
    <row r="31" spans="2:3">
      <c r="B31" s="1205" t="s">
        <v>1381</v>
      </c>
      <c r="C31" s="1201">
        <v>25</v>
      </c>
    </row>
    <row r="32" spans="2:3">
      <c r="B32" s="1205" t="s">
        <v>1382</v>
      </c>
      <c r="C32" s="1201">
        <v>26</v>
      </c>
    </row>
    <row r="33" spans="2:3">
      <c r="B33" s="1205" t="s">
        <v>1383</v>
      </c>
      <c r="C33" s="1201">
        <v>27</v>
      </c>
    </row>
    <row r="34" spans="2:3">
      <c r="B34" s="1205" t="s">
        <v>1384</v>
      </c>
      <c r="C34" s="1201">
        <v>28</v>
      </c>
    </row>
    <row r="35" spans="2:3">
      <c r="B35" s="1205" t="s">
        <v>1385</v>
      </c>
      <c r="C35" s="1201">
        <v>29</v>
      </c>
    </row>
    <row r="36" spans="2:3">
      <c r="B36" s="1205" t="s">
        <v>1386</v>
      </c>
      <c r="C36" s="1201">
        <v>30</v>
      </c>
    </row>
    <row r="37" spans="2:3">
      <c r="B37" s="1205" t="s">
        <v>1387</v>
      </c>
      <c r="C37" s="1201">
        <v>31</v>
      </c>
    </row>
    <row r="38" spans="2:3">
      <c r="B38" s="1205" t="s">
        <v>1388</v>
      </c>
      <c r="C38" s="1201">
        <v>32</v>
      </c>
    </row>
    <row r="39" spans="2:3">
      <c r="B39" s="1205" t="s">
        <v>1389</v>
      </c>
      <c r="C39" s="1201">
        <v>33</v>
      </c>
    </row>
    <row r="40" spans="2:3">
      <c r="B40" s="1205" t="s">
        <v>1390</v>
      </c>
      <c r="C40" s="1201">
        <v>34</v>
      </c>
    </row>
    <row r="41" spans="2:3">
      <c r="B41" s="1205" t="s">
        <v>1391</v>
      </c>
      <c r="C41" s="1201">
        <v>35</v>
      </c>
    </row>
    <row r="42" spans="2:3">
      <c r="B42" s="1205" t="s">
        <v>1392</v>
      </c>
      <c r="C42" s="1201">
        <v>36</v>
      </c>
    </row>
    <row r="43" spans="2:3">
      <c r="B43" s="1205" t="s">
        <v>1393</v>
      </c>
      <c r="C43" s="1201">
        <v>37</v>
      </c>
    </row>
    <row r="44" spans="2:3">
      <c r="B44" s="1205" t="s">
        <v>1394</v>
      </c>
      <c r="C44" s="1201">
        <v>38</v>
      </c>
    </row>
    <row r="45" spans="2:3">
      <c r="B45" s="1205" t="s">
        <v>1395</v>
      </c>
      <c r="C45" s="1201">
        <v>39</v>
      </c>
    </row>
    <row r="46" spans="2:3">
      <c r="B46" s="1205" t="s">
        <v>1396</v>
      </c>
      <c r="C46" s="1201">
        <v>40</v>
      </c>
    </row>
    <row r="47" spans="2:3">
      <c r="B47" s="1205" t="s">
        <v>1397</v>
      </c>
      <c r="C47" s="1201">
        <v>41</v>
      </c>
    </row>
    <row r="48" spans="2:3">
      <c r="B48" s="1205" t="s">
        <v>1398</v>
      </c>
      <c r="C48" s="1201">
        <v>42</v>
      </c>
    </row>
    <row r="49" spans="2:3">
      <c r="B49" s="1205" t="s">
        <v>1399</v>
      </c>
      <c r="C49" s="1201">
        <v>43</v>
      </c>
    </row>
    <row r="50" spans="2:3">
      <c r="B50" s="1205" t="s">
        <v>1400</v>
      </c>
      <c r="C50" s="1201">
        <v>44</v>
      </c>
    </row>
    <row r="51" spans="2:3">
      <c r="B51" s="1205" t="s">
        <v>1401</v>
      </c>
      <c r="C51" s="1201">
        <v>45</v>
      </c>
    </row>
    <row r="52" spans="2:3">
      <c r="B52" s="1205" t="s">
        <v>1402</v>
      </c>
      <c r="C52" s="1201">
        <v>46</v>
      </c>
    </row>
    <row r="53" spans="2:3">
      <c r="B53" s="1205" t="s">
        <v>1403</v>
      </c>
      <c r="C53" s="1201">
        <v>47</v>
      </c>
    </row>
    <row r="54" spans="2:3">
      <c r="B54" s="1205" t="s">
        <v>1404</v>
      </c>
      <c r="C54" s="1201">
        <v>48</v>
      </c>
    </row>
    <row r="55" spans="2:3">
      <c r="B55" s="1205" t="s">
        <v>1405</v>
      </c>
      <c r="C55" s="1201">
        <v>49</v>
      </c>
    </row>
    <row r="56" spans="2:3">
      <c r="B56" s="1205" t="s">
        <v>1406</v>
      </c>
      <c r="C56" s="1201">
        <v>50</v>
      </c>
    </row>
    <row r="57" spans="2:3">
      <c r="B57" s="1205" t="s">
        <v>1407</v>
      </c>
      <c r="C57" s="1201">
        <v>51</v>
      </c>
    </row>
    <row r="58" spans="2:3">
      <c r="B58" s="1205" t="s">
        <v>1408</v>
      </c>
      <c r="C58" s="1201">
        <v>52</v>
      </c>
    </row>
    <row r="59" spans="2:3">
      <c r="B59" s="1205" t="s">
        <v>1409</v>
      </c>
      <c r="C59" s="1201">
        <v>53</v>
      </c>
    </row>
    <row r="60" spans="2:3">
      <c r="B60" s="1205" t="s">
        <v>1410</v>
      </c>
      <c r="C60" s="1201">
        <v>54</v>
      </c>
    </row>
    <row r="61" spans="2:3">
      <c r="B61" s="1205" t="s">
        <v>1411</v>
      </c>
      <c r="C61" s="1201">
        <v>55</v>
      </c>
    </row>
  </sheetData>
  <mergeCells count="1">
    <mergeCell ref="A4:C4"/>
  </mergeCells>
  <hyperlinks>
    <hyperlink ref="B6" location="Agregación_EEFF!A5" display="Nota sobre la agregación de los E.E.F.F." xr:uid="{F21C5AEE-8106-4FE3-94F0-508BFBCC03F5}"/>
    <hyperlink ref="B7" location="1!A5" display="Balance General  " xr:uid="{114DCD97-F7D0-4138-AAB0-3433D67AC638}"/>
    <hyperlink ref="B8" location="2!A5" display="Estado de Ganancias y Pérdidas  " xr:uid="{70E14CA0-9403-418F-AEEA-21F55EA438AE}"/>
    <hyperlink ref="B9" location="3!A5" display="Indicadores Financieros  " xr:uid="{D3D7C181-EAE7-42B9-B518-5102360B2720}"/>
    <hyperlink ref="B10" location="4!A5" display="Créditos Directos por Sector Económico  " xr:uid="{79193F8B-5E34-4BA4-AED4-2D824E7990B5}"/>
    <hyperlink ref="B11" location="5!A5" display="Créditos Directos y Depósitos por Zona Geográfica  " xr:uid="{0CD984C2-1AE1-43AB-8A49-2C702FE58CAD}"/>
    <hyperlink ref="B12" location="6!A5" display="Depósitos según Escala de Montos  " xr:uid="{A8512943-310E-4440-ABC1-74FCC4F6A466}"/>
    <hyperlink ref="B13" location="7!A5" display="Número de Personal  " xr:uid="{58AFA657-DF1A-429C-98B9-45020797243F}"/>
    <hyperlink ref="B14" location="8!A5" display="Requerimiento de Patrimonio Efectivo y Ratio de Capital Global  " xr:uid="{65FA97C7-1A3A-434D-9443-5D68BF2468FB}"/>
    <hyperlink ref="B15" location="9!A5" display="Activos y Contingentes Ponderados por Riesgo de Crédito  " xr:uid="{7C06583C-C514-498E-AEF0-47DB478A5101}"/>
    <hyperlink ref="B16" location="10!A5" display="Créditos Directos según Situación  " xr:uid="{02851AE2-D4F0-4FCF-B866-AA51FEF907DB}"/>
    <hyperlink ref="B17" location="11!A5" display="Créditos Directos según Tipo de Crédito y Situación  " xr:uid="{6B519300-D083-4FF7-97DA-CE6B51339B3E}"/>
    <hyperlink ref="B18" location="12!A5" display="Estructura de Créditos Directos e Indirectos según Categoría de Riesgo del Deudor  " xr:uid="{B8D2C5BA-990A-4CCF-BB76-FEEC71E274C5}"/>
    <hyperlink ref="B19" location="13!A5" display="Estructura de Créditos Directos e Indirectos por Tipo de Crédito y Categoría de Riesgo del Deudor " xr:uid="{7B89F2B6-F3F6-40A0-9754-BB92E2C7A407}"/>
    <hyperlink ref="B20" location="14!A5" display="Créditos Directos por Tipo, Modalidad y Moneda" xr:uid="{14CD85E7-F1DC-43E0-B983-45F23E8FDA3F}"/>
    <hyperlink ref="B21" location="15!A5" display="Morosidad por tipo de crédito y modalidad  " xr:uid="{B35BAB78-D75E-43F4-A103-0F7BDF7225D5}"/>
    <hyperlink ref="B22" location="16!A5" display="Ratios de Morosidad según días de incumplimiento  " xr:uid="{DAF12127-A388-4B71-A5F9-0D66D8AB2BB4}"/>
    <hyperlink ref="B23" location="17!A5" display="Créditos por Tipo de Garantía   " xr:uid="{C5A737EE-5F83-48F6-8798-4277D969A98D}"/>
    <hyperlink ref="B24" location="18!A5" display="Créditos a Actividades Empresariales por Sector Económico  " xr:uid="{B5605029-B9C0-4792-B22A-90F41FBDFB71}"/>
    <hyperlink ref="B25" location="19!A5" display="Flujo de Créditos Castigados por Tipo de Crédito  " xr:uid="{FC8F3D36-3E59-426D-90ED-4ED04B71AB49}"/>
    <hyperlink ref="B26" location="20!A5" display="Ratios de Liquidez  " xr:uid="{7CE8B41B-B663-4222-BC57-6A295E1C4AFB}"/>
    <hyperlink ref="B27" location="21!A5" display="Movimiento de los Depósitos  (Moneda Nacional)" xr:uid="{BCA05D26-79BE-436A-B767-59E03701ADDD}"/>
    <hyperlink ref="B28" location="22!A5" display="Movimiento de los Depósitos  (Moneda Extranjera)" xr:uid="{1AF3FDA2-553B-4BD0-A078-485F27360BB6}"/>
    <hyperlink ref="B29" location="23!A5" display="Depósitos del Público por Tipo de Depósito y Plazo (Moneda Nacional)" xr:uid="{07F1CE51-ECCD-4C70-A492-17E95D3E3B75}"/>
    <hyperlink ref="B30" location="24!A5" display="Depósitos del Público por Tipo de Depósito y Plazo (Moneda Extranjera)" xr:uid="{3500A346-C1B6-4ACE-AE38-40279F2F3A95}"/>
    <hyperlink ref="B31" location="25!A5" display="Requerimiento de Patrimonio Efectivo por Riesgo de Mercado  " xr:uid="{C50FD075-2645-416E-ACFC-7F314C7FCE10}"/>
    <hyperlink ref="B32" location="26!A5" display="Posición Global en Moneda Extranjera  " xr:uid="{6EDBC626-42E5-47B6-AF76-E24F808C6A99}"/>
    <hyperlink ref="B33" location="27!A5" display="Requerimiento de Patrimonio Efectivo por Riesgo Operacional  " xr:uid="{1D01235E-ABDE-4239-9FCC-37F1FFDA445A}"/>
    <hyperlink ref="B34" location="28!A5" display="Estructura del Activo  " xr:uid="{97BE9186-4174-4F1C-ACCA-761E5523326C}"/>
    <hyperlink ref="B35" location="29!A5" display="Estructura de los Créditos Directos por Modalidad  " xr:uid="{93D4206F-2D13-4D47-8FFB-695D3F60B2E9}"/>
    <hyperlink ref="B36" location="30!A5" display="Estructura de los Créditos Directos por Tipo y Modalidad  " xr:uid="{AAE2D709-318B-4DC5-B609-301AFD5EF40E}"/>
    <hyperlink ref="B37" location="31!A5" display="Estructura de los Créditos Indirectos  " xr:uid="{86C80DC8-6E4C-450B-A49D-7A9BA1B82676}"/>
    <hyperlink ref="B38" location="32!A5" display="Estructura del Pasivo  " xr:uid="{59976043-5E33-414C-AF7F-9F282E30EE0D}"/>
    <hyperlink ref="B39" location="33!A5" display="Estructura de los Depósitos por Tipo  " xr:uid="{D71CBDFC-ED24-4608-8B56-A6DD76507436}"/>
    <hyperlink ref="B40" location="34!A5" display="Estructura de los Adeudos y Obligaciones Financieras  " xr:uid="{1F10FBC9-67F9-4E88-B1C4-00515CD60526}"/>
    <hyperlink ref="B41" location="35!A5" display="Estructura del Patrimonio Efectivo" xr:uid="{7E68340E-F642-45AB-8FC4-92D60D8968A8}"/>
    <hyperlink ref="B42" location="36!A5" display="Estructura de los Ingresos Financieros  " xr:uid="{62B6267F-6D7C-4EFD-AD55-9ED803E53D9F}"/>
    <hyperlink ref="B43" location="37!A5" display="Estructura de los Gastos Financieros  " xr:uid="{71379C7E-BD21-489C-8614-0FFFB80F429F}"/>
    <hyperlink ref="B44" location="38!A5" display="Estructura de los Gastos de Administración  " xr:uid="{57202C02-1C70-4AE2-9C97-668FB0B6EC0F}"/>
    <hyperlink ref="B45" location="39!A5" display="Estructura de Fideicomisos y Comisiones de Confianza  " xr:uid="{7268DD78-906A-4DEE-BA68-5C1C330D3CF4}"/>
    <hyperlink ref="B46" location="40!A5" display="Ranking de Créditos, Depósitos y Patrimonio  " xr:uid="{72C72EF5-160B-4035-8EEB-7D2E43B77DC9}"/>
    <hyperlink ref="B47" location="41!A5" display="Ranking de Créditos Directos por Tipo  " xr:uid="{65B1E54D-4F10-4C26-A776-A0296DC06131}"/>
    <hyperlink ref="B48" location="42!A5" display="Ranking de Créditos Directos por Modalidad de Operación  " xr:uid="{657DF3BE-7BCF-4907-AFF4-52281841EF74}"/>
    <hyperlink ref="B49" location="43!A5" display="Ranking de Depósitos por Tipo  " xr:uid="{CD7B92C2-C24F-47F6-B590-D986C3AD91BD}"/>
    <hyperlink ref="B50" location="44!A5" display="Distribución de Oficinas por Zona Geográfica" xr:uid="{AD683427-2A59-4BF9-8CA9-DCF1010F5B82}"/>
    <hyperlink ref="B51" location="45!A5" display="Créditos Directos y Depósitos por Oficinas  " xr:uid="{0AA40E9F-6306-4305-8AEF-BBF2C744A7A1}"/>
    <hyperlink ref="B52" location="46!A5" display="Estructura de los Créditos Directos por Departamento  " xr:uid="{A49174E8-E58F-4B12-9A0C-8E943CBBB7CB}"/>
    <hyperlink ref="B53" location="47!A5" display="Estructura de los Depósitos por Departamento  " xr:uid="{7F9807BF-1B84-4FAA-A3DB-561949EA0470}"/>
    <hyperlink ref="B54" location="48!A5" display="Depósitos por Tipo y Persona  " xr:uid="{9B9DEB8B-3991-4364-B1E4-BBDDE44C34C0}"/>
    <hyperlink ref="B55" location="49!A5" display="Número de Depositantes por Tipo de Depósito  " xr:uid="{1C8EC885-F70D-44B4-8E20-7F87C4644BFF}"/>
    <hyperlink ref="B56" location="50!A5" display="Número de Tarjetas de Débito" xr:uid="{F5765032-D530-4E6A-AC47-B25E21630B0D}"/>
    <hyperlink ref="B57" location="51!A5" display="Número de Deudores según Tipo de Crédito  " xr:uid="{13743455-5960-4B53-9DE9-36373906FD88}"/>
    <hyperlink ref="B58" location="52!A5" display="Número de Tarjetas de Crédito por Tipo  " xr:uid="{225B774B-F530-45DB-B282-624516D87CD1}"/>
    <hyperlink ref="B59" location="53!A5" display="Nuevos Créditos Hipotecarios para Vivienda  " xr:uid="{02E369EC-2BFD-461C-B852-C3C49EFD64E8}"/>
    <hyperlink ref="B60" location="54!A5" display="Nuevos Créditos a Principales Sectores Económicos  " xr:uid="{300190DE-9971-4397-9FAA-1AD39E9C4E94}"/>
    <hyperlink ref="B61" location="55!A5" display="Ganancias en Riesgo y Valor Patrimonial en Riesgo" xr:uid="{35CCF1EF-EDDF-4967-80E4-9F6AC440899D}"/>
  </hyperlinks>
  <pageMargins left="0.7" right="0.7" top="0.75" bottom="0.75" header="0.3" footer="0.3"/>
  <pageSetup scale="68"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82DE60-1801-4133-A08F-7A155F15EFFE}">
  <sheetPr>
    <pageSetUpPr fitToPage="1"/>
  </sheetPr>
  <dimension ref="A1:D199"/>
  <sheetViews>
    <sheetView showGridLines="0" topLeftCell="A34" zoomScale="85" zoomScaleNormal="85" workbookViewId="0"/>
  </sheetViews>
  <sheetFormatPr baseColWidth="10" defaultColWidth="12.6640625" defaultRowHeight="13.2"/>
  <cols>
    <col min="1" max="1" width="7.33203125" style="1211" bestFit="1" customWidth="1"/>
    <col min="2" max="2" width="69.44140625" style="1211" bestFit="1" customWidth="1"/>
    <col min="3" max="3" width="99.6640625" style="1211" customWidth="1"/>
    <col min="4" max="16384" width="12.6640625" style="1211"/>
  </cols>
  <sheetData>
    <row r="1" spans="1:3" ht="13.8">
      <c r="A1" s="1204" t="s">
        <v>1043</v>
      </c>
    </row>
    <row r="2" spans="1:3" ht="13.8">
      <c r="B2" s="1212" t="s">
        <v>1044</v>
      </c>
    </row>
    <row r="3" spans="1:3" ht="6.6" customHeight="1"/>
    <row r="4" spans="1:3" ht="12.75" customHeight="1">
      <c r="B4" s="1213" t="s">
        <v>1045</v>
      </c>
      <c r="C4" s="1214"/>
    </row>
    <row r="5" spans="1:3">
      <c r="B5" s="1215"/>
      <c r="C5" s="1216"/>
    </row>
    <row r="6" spans="1:3">
      <c r="B6" s="1215"/>
      <c r="C6" s="1216"/>
    </row>
    <row r="7" spans="1:3" ht="30.75" customHeight="1">
      <c r="B7" s="1217"/>
      <c r="C7" s="1218"/>
    </row>
    <row r="8" spans="1:3" ht="14.4">
      <c r="B8" s="1219"/>
      <c r="C8" s="1219"/>
    </row>
    <row r="9" spans="1:3">
      <c r="A9" s="1220"/>
      <c r="B9" s="1220"/>
      <c r="C9" s="1220"/>
    </row>
    <row r="10" spans="1:3">
      <c r="A10" s="1221"/>
      <c r="B10" s="1221" t="s">
        <v>1046</v>
      </c>
      <c r="C10" s="1221"/>
    </row>
    <row r="11" spans="1:3" ht="13.8" thickBot="1">
      <c r="A11" s="1222"/>
      <c r="B11" s="1222"/>
      <c r="C11" s="1222"/>
    </row>
    <row r="12" spans="1:3" ht="24" customHeight="1">
      <c r="B12" s="8" t="s">
        <v>1047</v>
      </c>
      <c r="C12" s="1223"/>
    </row>
    <row r="13" spans="1:3" ht="11.4" customHeight="1">
      <c r="B13" s="8"/>
      <c r="C13" s="1223"/>
    </row>
    <row r="14" spans="1:3">
      <c r="A14" s="1224" t="s">
        <v>1048</v>
      </c>
      <c r="B14" s="8" t="s">
        <v>394</v>
      </c>
      <c r="C14" s="1221" t="str">
        <f>A15&amp;"+"&amp;A16&amp;"+"&amp;A17&amp;"+"&amp;A18</f>
        <v>(A.1)+(A.2)+(A.3)+(A.4)</v>
      </c>
    </row>
    <row r="15" spans="1:3">
      <c r="A15" s="1225" t="s">
        <v>1049</v>
      </c>
      <c r="B15" s="1226" t="s">
        <v>1050</v>
      </c>
      <c r="C15" s="596">
        <v>1101</v>
      </c>
    </row>
    <row r="16" spans="1:3">
      <c r="A16" s="1225" t="s">
        <v>1051</v>
      </c>
      <c r="B16" s="1226" t="s">
        <v>1052</v>
      </c>
      <c r="C16" s="7" t="s">
        <v>1053</v>
      </c>
    </row>
    <row r="17" spans="1:3">
      <c r="A17" s="1225" t="s">
        <v>1054</v>
      </c>
      <c r="B17" s="1226" t="s">
        <v>613</v>
      </c>
      <c r="C17" s="7" t="s">
        <v>1055</v>
      </c>
    </row>
    <row r="18" spans="1:3">
      <c r="A18" s="1225" t="s">
        <v>1056</v>
      </c>
      <c r="B18" s="1226" t="s">
        <v>1057</v>
      </c>
      <c r="C18" s="596">
        <v>1105</v>
      </c>
    </row>
    <row r="19" spans="1:3">
      <c r="A19" s="1224" t="s">
        <v>1058</v>
      </c>
      <c r="B19" s="8" t="s">
        <v>399</v>
      </c>
      <c r="C19" s="1227">
        <v>1201</v>
      </c>
    </row>
    <row r="20" spans="1:3" ht="18.75" customHeight="1">
      <c r="A20" s="1224" t="s">
        <v>1059</v>
      </c>
      <c r="B20" s="8" t="s">
        <v>1060</v>
      </c>
      <c r="C20" s="1221" t="str">
        <f>A21&amp;"+"&amp;A22&amp;"+"&amp;A23&amp;"+"&amp;A24&amp;"+"&amp;A25&amp;"+"&amp;A26</f>
        <v>(C.1)+(C.2)+(C.3)+(C.4)+(C.5)+(C.6)</v>
      </c>
    </row>
    <row r="21" spans="1:3">
      <c r="A21" s="1225" t="s">
        <v>1061</v>
      </c>
      <c r="B21" s="1226" t="s">
        <v>1062</v>
      </c>
      <c r="C21" s="7" t="s">
        <v>1063</v>
      </c>
    </row>
    <row r="22" spans="1:3">
      <c r="A22" s="1225" t="s">
        <v>1064</v>
      </c>
      <c r="B22" s="1226" t="s">
        <v>1065</v>
      </c>
      <c r="C22" s="7" t="s">
        <v>1066</v>
      </c>
    </row>
    <row r="23" spans="1:3">
      <c r="A23" s="1225" t="s">
        <v>1067</v>
      </c>
      <c r="B23" s="1226" t="s">
        <v>1068</v>
      </c>
      <c r="C23" s="596">
        <v>1305</v>
      </c>
    </row>
    <row r="24" spans="1:3">
      <c r="A24" s="1225" t="s">
        <v>1069</v>
      </c>
      <c r="B24" s="1226" t="s">
        <v>1070</v>
      </c>
      <c r="C24" s="596">
        <v>1306</v>
      </c>
    </row>
    <row r="25" spans="1:3">
      <c r="A25" s="1225" t="s">
        <v>1071</v>
      </c>
      <c r="B25" s="1226" t="s">
        <v>1072</v>
      </c>
      <c r="C25" s="596" t="s">
        <v>1073</v>
      </c>
    </row>
    <row r="26" spans="1:3">
      <c r="A26" s="1225" t="s">
        <v>1074</v>
      </c>
      <c r="B26" s="1226" t="s">
        <v>1075</v>
      </c>
      <c r="C26" s="1228" t="s">
        <v>1076</v>
      </c>
    </row>
    <row r="27" spans="1:3" ht="19.2" customHeight="1">
      <c r="A27" s="1224" t="s">
        <v>1077</v>
      </c>
      <c r="B27" s="8" t="s">
        <v>1078</v>
      </c>
      <c r="C27" s="1221" t="str">
        <f>A28&amp;"+"&amp;A39&amp;"+"&amp;A40&amp;"+"&amp;A43&amp;"+"&amp;A44</f>
        <v>(D.1)+(D.12)+(D.13)+(D.16)+(D.17)</v>
      </c>
    </row>
    <row r="28" spans="1:3">
      <c r="A28" s="1225" t="s">
        <v>1079</v>
      </c>
      <c r="B28" s="1229" t="s">
        <v>874</v>
      </c>
      <c r="C28" s="1221" t="str">
        <f>A29&amp;"+"&amp;A30&amp;"+"&amp;A31&amp;"+"&amp;A32&amp;"+"&amp;A33&amp;"+"&amp;A34&amp;"+"&amp;A35&amp;"+"&amp;A36&amp;"+"&amp;A37&amp;"+"&amp;A38</f>
        <v>(D.2)+(D.3)+(D.4)+(D.5)+(D.6)+(D.7)+(D.8)+(D.9)+(D.10)+(D.11)</v>
      </c>
    </row>
    <row r="29" spans="1:3" ht="27.6">
      <c r="A29" s="1225" t="s">
        <v>1080</v>
      </c>
      <c r="B29" s="1230" t="s">
        <v>652</v>
      </c>
      <c r="C29" s="1231" t="s">
        <v>1081</v>
      </c>
    </row>
    <row r="30" spans="1:3" ht="26.4">
      <c r="A30" s="1225" t="s">
        <v>1082</v>
      </c>
      <c r="B30" s="1230" t="s">
        <v>358</v>
      </c>
      <c r="C30" s="1232" t="s">
        <v>1083</v>
      </c>
    </row>
    <row r="31" spans="1:3">
      <c r="A31" s="1225" t="s">
        <v>1084</v>
      </c>
      <c r="B31" s="1230" t="s">
        <v>355</v>
      </c>
      <c r="C31" s="1233" t="s">
        <v>1085</v>
      </c>
    </row>
    <row r="32" spans="1:3">
      <c r="A32" s="1225" t="s">
        <v>1086</v>
      </c>
      <c r="B32" s="1230" t="s">
        <v>634</v>
      </c>
      <c r="C32" s="1233" t="s">
        <v>1087</v>
      </c>
    </row>
    <row r="33" spans="1:3" ht="26.4">
      <c r="A33" s="1225" t="s">
        <v>1088</v>
      </c>
      <c r="B33" s="1230" t="s">
        <v>359</v>
      </c>
      <c r="C33" s="1232" t="s">
        <v>1089</v>
      </c>
    </row>
    <row r="34" spans="1:3" ht="26.4">
      <c r="A34" s="1225" t="s">
        <v>1090</v>
      </c>
      <c r="B34" s="1230" t="s">
        <v>1091</v>
      </c>
      <c r="C34" s="1232" t="s">
        <v>1092</v>
      </c>
    </row>
    <row r="35" spans="1:3">
      <c r="A35" s="1225" t="s">
        <v>1093</v>
      </c>
      <c r="B35" s="1230" t="s">
        <v>654</v>
      </c>
      <c r="C35" s="1234">
        <v>1401.04</v>
      </c>
    </row>
    <row r="36" spans="1:3" ht="14.4">
      <c r="A36" s="1225" t="s">
        <v>1094</v>
      </c>
      <c r="B36" s="1230" t="s">
        <v>656</v>
      </c>
      <c r="C36" s="1235" t="s">
        <v>1095</v>
      </c>
    </row>
    <row r="37" spans="1:3">
      <c r="A37" s="1236" t="s">
        <v>1096</v>
      </c>
      <c r="B37" s="1230" t="s">
        <v>1097</v>
      </c>
      <c r="C37" s="1232" t="s">
        <v>1098</v>
      </c>
    </row>
    <row r="38" spans="1:3" ht="79.2">
      <c r="A38" s="1236" t="s">
        <v>1099</v>
      </c>
      <c r="B38" s="1230" t="s">
        <v>613</v>
      </c>
      <c r="C38" s="1237" t="s">
        <v>1100</v>
      </c>
    </row>
    <row r="39" spans="1:3">
      <c r="A39" s="1236" t="s">
        <v>1101</v>
      </c>
      <c r="B39" s="1229" t="s">
        <v>1102</v>
      </c>
      <c r="C39" s="1238" t="s">
        <v>1103</v>
      </c>
    </row>
    <row r="40" spans="1:3">
      <c r="A40" s="1225" t="s">
        <v>1104</v>
      </c>
      <c r="B40" s="1229" t="s">
        <v>888</v>
      </c>
      <c r="C40" s="8" t="str">
        <f>A41&amp;"+"&amp;A42</f>
        <v>(D.14)+(D.15)</v>
      </c>
    </row>
    <row r="41" spans="1:3">
      <c r="A41" s="1225" t="s">
        <v>1105</v>
      </c>
      <c r="B41" s="1239" t="s">
        <v>877</v>
      </c>
      <c r="C41" s="1228">
        <v>1405</v>
      </c>
    </row>
    <row r="42" spans="1:3">
      <c r="A42" s="1225" t="s">
        <v>1106</v>
      </c>
      <c r="B42" s="1239" t="s">
        <v>878</v>
      </c>
      <c r="C42" s="1228">
        <v>1406</v>
      </c>
    </row>
    <row r="43" spans="1:3">
      <c r="A43" s="1225" t="s">
        <v>1107</v>
      </c>
      <c r="B43" s="1229" t="s">
        <v>1075</v>
      </c>
      <c r="C43" s="1240" t="s">
        <v>1108</v>
      </c>
    </row>
    <row r="44" spans="1:3" ht="24" customHeight="1">
      <c r="A44" s="1225" t="s">
        <v>1109</v>
      </c>
      <c r="B44" s="1229" t="s">
        <v>1110</v>
      </c>
      <c r="C44" s="1241" t="s">
        <v>1111</v>
      </c>
    </row>
    <row r="45" spans="1:3" ht="19.5" customHeight="1">
      <c r="A45" s="1224" t="s">
        <v>1112</v>
      </c>
      <c r="B45" s="8" t="s">
        <v>425</v>
      </c>
      <c r="C45" s="1241" t="s">
        <v>1113</v>
      </c>
    </row>
    <row r="46" spans="1:3">
      <c r="A46" s="1224" t="s">
        <v>1114</v>
      </c>
      <c r="B46" s="8" t="s">
        <v>1115</v>
      </c>
      <c r="C46" s="8" t="str">
        <f>A47&amp;"+"&amp;A48&amp;"+"&amp;A49&amp;"+"&amp;A50&amp;"+"&amp;A51</f>
        <v>(F.1)+(F.2)+(F.3)+(F.4)+(F.5)</v>
      </c>
    </row>
    <row r="47" spans="1:3">
      <c r="A47" s="1225" t="s">
        <v>1116</v>
      </c>
      <c r="B47" s="1226" t="s">
        <v>427</v>
      </c>
      <c r="C47" s="596">
        <v>1108</v>
      </c>
    </row>
    <row r="48" spans="1:3">
      <c r="A48" s="1225" t="s">
        <v>1117</v>
      </c>
      <c r="B48" s="1226" t="s">
        <v>615</v>
      </c>
      <c r="C48" s="596">
        <v>1208</v>
      </c>
    </row>
    <row r="49" spans="1:3">
      <c r="A49" s="1225" t="s">
        <v>1118</v>
      </c>
      <c r="B49" s="1226" t="s">
        <v>616</v>
      </c>
      <c r="C49" s="596">
        <v>1308</v>
      </c>
    </row>
    <row r="50" spans="1:3">
      <c r="A50" s="1225" t="s">
        <v>1119</v>
      </c>
      <c r="B50" s="1226" t="s">
        <v>617</v>
      </c>
      <c r="C50" s="596">
        <v>1408</v>
      </c>
    </row>
    <row r="51" spans="1:3">
      <c r="A51" s="1225" t="s">
        <v>1120</v>
      </c>
      <c r="B51" s="1226" t="s">
        <v>1121</v>
      </c>
      <c r="C51" s="596">
        <v>1508</v>
      </c>
    </row>
    <row r="52" spans="1:3" ht="18.75" customHeight="1">
      <c r="A52" s="1224" t="s">
        <v>1122</v>
      </c>
      <c r="B52" s="1238" t="s">
        <v>432</v>
      </c>
      <c r="C52" s="1242" t="s">
        <v>1123</v>
      </c>
    </row>
    <row r="53" spans="1:3" ht="21" customHeight="1">
      <c r="A53" s="1224" t="s">
        <v>1124</v>
      </c>
      <c r="B53" s="8" t="s">
        <v>1125</v>
      </c>
      <c r="C53" s="1227">
        <v>18</v>
      </c>
    </row>
    <row r="54" spans="1:3" ht="42">
      <c r="A54" s="1243" t="s">
        <v>1126</v>
      </c>
      <c r="B54" s="1244" t="s">
        <v>1127</v>
      </c>
      <c r="C54" s="1245" t="s">
        <v>1128</v>
      </c>
    </row>
    <row r="55" spans="1:3" ht="42">
      <c r="A55" s="1243"/>
      <c r="B55" s="1244"/>
      <c r="C55" s="1245" t="s">
        <v>1129</v>
      </c>
    </row>
    <row r="56" spans="1:3" ht="18.600000000000001" customHeight="1">
      <c r="A56" s="1224" t="s">
        <v>1130</v>
      </c>
      <c r="B56" s="8" t="s">
        <v>1131</v>
      </c>
      <c r="C56" s="1221" t="str">
        <f>A14&amp;"+"&amp;A19&amp;"+"&amp;A20&amp;"+"&amp;A27&amp;"+"&amp;A45&amp;"+"&amp;A46&amp;"+"&amp;A52&amp;"+"&amp;A53&amp;"+"&amp;A54</f>
        <v>(A)+(B)+(C)+(D)+(E)+(F)+(G)+(H)+(I)</v>
      </c>
    </row>
    <row r="57" spans="1:3">
      <c r="B57" s="1246"/>
    </row>
    <row r="58" spans="1:3">
      <c r="B58" s="1246"/>
    </row>
    <row r="59" spans="1:3">
      <c r="B59" s="840" t="s">
        <v>1132</v>
      </c>
    </row>
    <row r="60" spans="1:3">
      <c r="B60" s="840"/>
    </row>
    <row r="61" spans="1:3">
      <c r="A61" s="1224" t="s">
        <v>1133</v>
      </c>
      <c r="B61" s="840" t="s">
        <v>440</v>
      </c>
      <c r="C61" s="1221" t="str">
        <f>A62&amp;"+"&amp;A63&amp;"+"&amp;A64&amp;"+"&amp;A69&amp;"+"&amp;A70</f>
        <v>(K.1)+(K.2)+(K.3)+(K.8)+(K.9)</v>
      </c>
    </row>
    <row r="62" spans="1:3" ht="14.4">
      <c r="A62" s="1225" t="s">
        <v>1134</v>
      </c>
      <c r="B62" s="1226" t="s">
        <v>70</v>
      </c>
      <c r="C62" s="1247" t="s">
        <v>1135</v>
      </c>
    </row>
    <row r="63" spans="1:3">
      <c r="A63" s="1225" t="s">
        <v>1136</v>
      </c>
      <c r="B63" s="1226" t="s">
        <v>71</v>
      </c>
      <c r="C63" s="596">
        <v>2102</v>
      </c>
    </row>
    <row r="64" spans="1:3">
      <c r="A64" s="1225" t="s">
        <v>1137</v>
      </c>
      <c r="B64" s="1226" t="s">
        <v>72</v>
      </c>
      <c r="C64" s="1248" t="str">
        <f>A65&amp;"+"&amp;A66&amp;"+"&amp;A67&amp;"+"&amp;A68</f>
        <v>(K.4)+(K.5)+(K.6)+(K.7)</v>
      </c>
    </row>
    <row r="65" spans="1:3">
      <c r="A65" s="1225" t="s">
        <v>1138</v>
      </c>
      <c r="B65" s="1226" t="s">
        <v>1139</v>
      </c>
      <c r="C65" s="1249" t="s">
        <v>1140</v>
      </c>
    </row>
    <row r="66" spans="1:3">
      <c r="A66" s="1225" t="s">
        <v>1141</v>
      </c>
      <c r="B66" s="1226" t="s">
        <v>1142</v>
      </c>
      <c r="C66" s="1249">
        <v>2103.0300000000002</v>
      </c>
    </row>
    <row r="67" spans="1:3">
      <c r="A67" s="1225" t="s">
        <v>1143</v>
      </c>
      <c r="B67" s="1226" t="s">
        <v>1144</v>
      </c>
      <c r="C67" s="1249">
        <v>2103.0500000000002</v>
      </c>
    </row>
    <row r="68" spans="1:3">
      <c r="A68" s="1225" t="s">
        <v>1145</v>
      </c>
      <c r="B68" s="1226" t="s">
        <v>1146</v>
      </c>
      <c r="C68" s="7" t="s">
        <v>1147</v>
      </c>
    </row>
    <row r="69" spans="1:3">
      <c r="A69" s="1225" t="s">
        <v>1148</v>
      </c>
      <c r="B69" s="1226" t="s">
        <v>1149</v>
      </c>
      <c r="C69" s="1249">
        <v>2107</v>
      </c>
    </row>
    <row r="70" spans="1:3">
      <c r="A70" s="1225" t="s">
        <v>1150</v>
      </c>
      <c r="B70" s="1226" t="s">
        <v>1151</v>
      </c>
      <c r="C70" s="1248" t="str">
        <f>A71&amp;"+"&amp;A72</f>
        <v>(K.10)+(K.11)</v>
      </c>
    </row>
    <row r="71" spans="1:3" ht="28.8">
      <c r="A71" s="1236" t="s">
        <v>1152</v>
      </c>
      <c r="B71" s="1250" t="s">
        <v>1153</v>
      </c>
      <c r="C71" s="1235" t="s">
        <v>1154</v>
      </c>
    </row>
    <row r="72" spans="1:3">
      <c r="A72" s="1236" t="s">
        <v>1155</v>
      </c>
      <c r="B72" s="1250" t="s">
        <v>1156</v>
      </c>
      <c r="C72" s="1249">
        <v>2105</v>
      </c>
    </row>
    <row r="73" spans="1:3">
      <c r="A73" s="1224" t="s">
        <v>1157</v>
      </c>
      <c r="B73" s="840" t="s">
        <v>1158</v>
      </c>
      <c r="C73" s="1248" t="str">
        <f>A74&amp;"+"&amp;A75&amp;"+"&amp;A76</f>
        <v>(L.1)+(L.2)+(L.3)</v>
      </c>
    </row>
    <row r="74" spans="1:3">
      <c r="A74" s="1225" t="s">
        <v>1159</v>
      </c>
      <c r="B74" s="1226" t="s">
        <v>70</v>
      </c>
      <c r="C74" s="596">
        <v>2301</v>
      </c>
    </row>
    <row r="75" spans="1:3">
      <c r="A75" s="1225" t="s">
        <v>1160</v>
      </c>
      <c r="B75" s="1226" t="s">
        <v>71</v>
      </c>
      <c r="C75" s="596">
        <v>2302</v>
      </c>
    </row>
    <row r="76" spans="1:3">
      <c r="A76" s="1225" t="s">
        <v>1161</v>
      </c>
      <c r="B76" s="1226" t="s">
        <v>72</v>
      </c>
      <c r="C76" s="596">
        <v>2303</v>
      </c>
    </row>
    <row r="77" spans="1:3">
      <c r="A77" s="1224" t="s">
        <v>1162</v>
      </c>
      <c r="B77" s="840" t="s">
        <v>399</v>
      </c>
      <c r="C77" s="7" t="s">
        <v>1163</v>
      </c>
    </row>
    <row r="78" spans="1:3">
      <c r="A78" s="1224" t="s">
        <v>1164</v>
      </c>
      <c r="B78" s="840" t="s">
        <v>1165</v>
      </c>
      <c r="C78" s="1248" t="str">
        <f>A79&amp;"+"&amp;A80</f>
        <v>(N.1)+(N.2)</v>
      </c>
    </row>
    <row r="79" spans="1:3">
      <c r="A79" s="1225" t="s">
        <v>1166</v>
      </c>
      <c r="B79" s="596" t="s">
        <v>1167</v>
      </c>
      <c r="C79" s="7" t="s">
        <v>1168</v>
      </c>
    </row>
    <row r="80" spans="1:3">
      <c r="A80" s="1225" t="s">
        <v>1169</v>
      </c>
      <c r="B80" s="596" t="s">
        <v>1170</v>
      </c>
      <c r="C80" s="7" t="s">
        <v>1171</v>
      </c>
    </row>
    <row r="81" spans="1:3">
      <c r="A81" s="1224" t="s">
        <v>1172</v>
      </c>
      <c r="B81" s="840" t="s">
        <v>1173</v>
      </c>
      <c r="C81" s="1248" t="str">
        <f>A82&amp;"+"&amp;A83&amp;"+"&amp;A84</f>
        <v>(Ñ.1)+(Ñ.2)+(Ñ.3)</v>
      </c>
    </row>
    <row r="82" spans="1:3">
      <c r="A82" s="1225" t="s">
        <v>1174</v>
      </c>
      <c r="B82" s="1211" t="s">
        <v>1175</v>
      </c>
      <c r="C82" s="596">
        <v>2804</v>
      </c>
    </row>
    <row r="83" spans="1:3" ht="12.75" customHeight="1">
      <c r="A83" s="1225" t="s">
        <v>1176</v>
      </c>
      <c r="B83" s="1211" t="s">
        <v>1177</v>
      </c>
      <c r="C83" s="596">
        <v>2805</v>
      </c>
    </row>
    <row r="84" spans="1:3">
      <c r="A84" s="1225" t="s">
        <v>1178</v>
      </c>
      <c r="B84" s="596" t="s">
        <v>1179</v>
      </c>
      <c r="C84" s="7" t="s">
        <v>1180</v>
      </c>
    </row>
    <row r="85" spans="1:3">
      <c r="A85" s="1224" t="s">
        <v>1181</v>
      </c>
      <c r="B85" s="840" t="s">
        <v>1182</v>
      </c>
      <c r="C85" s="7" t="s">
        <v>1183</v>
      </c>
    </row>
    <row r="86" spans="1:3">
      <c r="A86" s="1224" t="s">
        <v>1184</v>
      </c>
      <c r="B86" s="840" t="s">
        <v>1185</v>
      </c>
      <c r="C86" s="1221" t="str">
        <f>A87&amp;"+"&amp;A88&amp;"+"&amp;A89&amp;"+"&amp;A90&amp;"+"&amp;A91&amp;"+"&amp;A92</f>
        <v>(P.1)+(P.2)+(P.3)+(P.4)+(P.5)+(P.6)</v>
      </c>
    </row>
    <row r="87" spans="1:3">
      <c r="A87" s="1225" t="s">
        <v>1186</v>
      </c>
      <c r="B87" s="596" t="s">
        <v>1187</v>
      </c>
      <c r="C87" s="7" t="s">
        <v>1188</v>
      </c>
    </row>
    <row r="88" spans="1:3">
      <c r="A88" s="1225" t="s">
        <v>1189</v>
      </c>
      <c r="B88" s="596" t="s">
        <v>1190</v>
      </c>
      <c r="C88" s="596">
        <v>2308</v>
      </c>
    </row>
    <row r="89" spans="1:3">
      <c r="A89" s="1225" t="s">
        <v>1191</v>
      </c>
      <c r="B89" s="596" t="s">
        <v>428</v>
      </c>
      <c r="C89" s="596">
        <v>2208</v>
      </c>
    </row>
    <row r="90" spans="1:3">
      <c r="A90" s="1225" t="s">
        <v>1192</v>
      </c>
      <c r="B90" s="596" t="s">
        <v>1193</v>
      </c>
      <c r="C90" s="7" t="s">
        <v>1194</v>
      </c>
    </row>
    <row r="91" spans="1:3">
      <c r="A91" s="1225" t="s">
        <v>1195</v>
      </c>
      <c r="B91" s="596" t="s">
        <v>1196</v>
      </c>
      <c r="C91" s="7" t="s">
        <v>1197</v>
      </c>
    </row>
    <row r="92" spans="1:3">
      <c r="A92" s="1225" t="s">
        <v>1198</v>
      </c>
      <c r="B92" s="596" t="s">
        <v>1199</v>
      </c>
      <c r="C92" s="596">
        <v>2508</v>
      </c>
    </row>
    <row r="93" spans="1:3" ht="72">
      <c r="A93" s="1243" t="s">
        <v>1200</v>
      </c>
      <c r="B93" s="1244" t="s">
        <v>471</v>
      </c>
      <c r="C93" s="1233" t="s">
        <v>1201</v>
      </c>
    </row>
    <row r="94" spans="1:3" ht="43.2">
      <c r="A94" s="1243"/>
      <c r="B94" s="1244"/>
      <c r="C94" s="1233" t="s">
        <v>1202</v>
      </c>
    </row>
    <row r="95" spans="1:3" ht="8.4" customHeight="1">
      <c r="A95" s="1224"/>
      <c r="B95" s="840"/>
      <c r="C95" s="1233"/>
    </row>
    <row r="96" spans="1:3">
      <c r="A96" s="1224" t="s">
        <v>1203</v>
      </c>
      <c r="B96" s="840" t="s">
        <v>1204</v>
      </c>
      <c r="C96" s="1248" t="str">
        <f>A97&amp;"+"&amp;A98</f>
        <v>(R.1)+(R.2)</v>
      </c>
    </row>
    <row r="97" spans="1:3">
      <c r="A97" s="1225" t="s">
        <v>1205</v>
      </c>
      <c r="B97" s="1226" t="s">
        <v>1206</v>
      </c>
      <c r="C97" s="596">
        <v>2701</v>
      </c>
    </row>
    <row r="98" spans="1:3">
      <c r="A98" s="1225" t="s">
        <v>1207</v>
      </c>
      <c r="B98" s="1226" t="s">
        <v>1208</v>
      </c>
      <c r="C98" s="1249" t="s">
        <v>1209</v>
      </c>
    </row>
    <row r="99" spans="1:3">
      <c r="A99" s="1224" t="s">
        <v>1210</v>
      </c>
      <c r="B99" s="840" t="s">
        <v>1211</v>
      </c>
      <c r="C99" s="7" t="s">
        <v>1212</v>
      </c>
    </row>
    <row r="100" spans="1:3" ht="6.6" customHeight="1">
      <c r="A100" s="1224"/>
      <c r="B100" s="840"/>
      <c r="C100" s="7"/>
    </row>
    <row r="101" spans="1:3">
      <c r="A101" s="1224" t="s">
        <v>1213</v>
      </c>
      <c r="B101" s="840" t="s">
        <v>476</v>
      </c>
      <c r="C101" s="8" t="str">
        <f>A61&amp;"+"&amp;A73&amp;"+"&amp;A77&amp;"+"&amp;A78&amp;"+"&amp;A81&amp;"+"&amp;A85&amp;"+"&amp;A86&amp;"+"&amp;A93&amp;"+"&amp;A96&amp;"+"&amp;A99</f>
        <v>(K)+(L)+(M)+(N)+(Ñ)+(O)+(P)+(Q)+(R)+(S)</v>
      </c>
    </row>
    <row r="102" spans="1:3" ht="6" customHeight="1">
      <c r="A102" s="1224"/>
      <c r="B102" s="840"/>
      <c r="C102" s="8"/>
    </row>
    <row r="103" spans="1:3">
      <c r="A103" s="1224" t="s">
        <v>1214</v>
      </c>
      <c r="B103" s="840" t="s">
        <v>477</v>
      </c>
      <c r="C103" s="1221" t="str">
        <f>A104&amp;"+"&amp;A105&amp;"+"&amp;A106&amp;"+"&amp;A107&amp;"+"&amp;A108&amp;"+"&amp;A109</f>
        <v>(U.1)+(U.2)+(U.3)+(U.4)+(U.5)+(U.6)</v>
      </c>
    </row>
    <row r="104" spans="1:3">
      <c r="A104" s="1225" t="s">
        <v>1215</v>
      </c>
      <c r="B104" s="1226" t="s">
        <v>1216</v>
      </c>
      <c r="C104" s="7" t="s">
        <v>1217</v>
      </c>
    </row>
    <row r="105" spans="1:3">
      <c r="A105" s="1225" t="s">
        <v>1218</v>
      </c>
      <c r="B105" s="1226" t="s">
        <v>1219</v>
      </c>
      <c r="C105" s="1249" t="s">
        <v>1220</v>
      </c>
    </row>
    <row r="106" spans="1:3">
      <c r="A106" s="1225" t="s">
        <v>1221</v>
      </c>
      <c r="B106" s="1226" t="s">
        <v>1222</v>
      </c>
      <c r="C106" s="7" t="s">
        <v>1223</v>
      </c>
    </row>
    <row r="107" spans="1:3">
      <c r="A107" s="1225" t="s">
        <v>1224</v>
      </c>
      <c r="B107" s="1226" t="s">
        <v>1225</v>
      </c>
      <c r="C107" s="7" t="s">
        <v>1226</v>
      </c>
    </row>
    <row r="108" spans="1:3">
      <c r="A108" s="1225" t="s">
        <v>1227</v>
      </c>
      <c r="B108" s="1226" t="s">
        <v>1228</v>
      </c>
      <c r="C108" s="7" t="s">
        <v>1229</v>
      </c>
    </row>
    <row r="109" spans="1:3">
      <c r="A109" s="1225" t="s">
        <v>1230</v>
      </c>
      <c r="B109" s="1226" t="s">
        <v>1231</v>
      </c>
      <c r="C109" s="7" t="s">
        <v>1232</v>
      </c>
    </row>
    <row r="110" spans="1:3">
      <c r="A110" s="1224" t="s">
        <v>1233</v>
      </c>
      <c r="B110" s="840" t="s">
        <v>484</v>
      </c>
      <c r="C110" s="8" t="str">
        <f>A101&amp;"+"&amp;A103</f>
        <v>(T)+(U)</v>
      </c>
    </row>
    <row r="111" spans="1:3" ht="9.6" customHeight="1">
      <c r="A111" s="1224"/>
      <c r="B111" s="840"/>
      <c r="C111" s="8"/>
    </row>
    <row r="112" spans="1:3">
      <c r="A112" s="1224" t="s">
        <v>1234</v>
      </c>
      <c r="B112" s="840" t="s">
        <v>1235</v>
      </c>
      <c r="C112" s="1248" t="str">
        <f>A113&amp;"+"&amp;A114&amp;"+"&amp;A115&amp;"+"&amp;A116</f>
        <v>(W.1)+(W.2)+(W.3)+(W.4)</v>
      </c>
    </row>
    <row r="113" spans="1:4">
      <c r="A113" s="1225" t="s">
        <v>1236</v>
      </c>
      <c r="B113" s="1226" t="s">
        <v>1206</v>
      </c>
      <c r="C113" s="7" t="s">
        <v>1237</v>
      </c>
    </row>
    <row r="114" spans="1:4">
      <c r="A114" s="1225" t="s">
        <v>1238</v>
      </c>
      <c r="B114" s="1226" t="s">
        <v>1239</v>
      </c>
      <c r="C114" s="596">
        <v>7205</v>
      </c>
    </row>
    <row r="115" spans="1:4">
      <c r="A115" s="1225" t="s">
        <v>1240</v>
      </c>
      <c r="B115" s="1226" t="s">
        <v>1241</v>
      </c>
      <c r="C115" s="596">
        <v>7206</v>
      </c>
    </row>
    <row r="116" spans="1:4">
      <c r="A116" s="1225" t="s">
        <v>1242</v>
      </c>
      <c r="B116" s="1226" t="s">
        <v>1243</v>
      </c>
      <c r="C116" s="1249" t="s">
        <v>1244</v>
      </c>
    </row>
    <row r="117" spans="1:4">
      <c r="B117" s="1226"/>
      <c r="C117" s="1249"/>
    </row>
    <row r="119" spans="1:4">
      <c r="A119" s="1220"/>
      <c r="B119" s="1220"/>
      <c r="C119" s="1220"/>
      <c r="D119" s="1220"/>
    </row>
    <row r="120" spans="1:4" ht="13.8">
      <c r="A120" s="1248"/>
      <c r="B120" s="1251" t="s">
        <v>1245</v>
      </c>
      <c r="C120" s="1251"/>
      <c r="D120" s="1252"/>
    </row>
    <row r="121" spans="1:4" ht="13.8" thickBot="1">
      <c r="A121" s="1222"/>
      <c r="B121" s="1222"/>
      <c r="C121" s="1222"/>
      <c r="D121" s="1222"/>
    </row>
    <row r="122" spans="1:4" ht="13.8">
      <c r="B122" s="1253"/>
      <c r="C122" s="1254"/>
      <c r="D122" s="1255"/>
    </row>
    <row r="123" spans="1:4">
      <c r="A123" s="1224" t="s">
        <v>1048</v>
      </c>
      <c r="B123" s="840" t="s">
        <v>1246</v>
      </c>
      <c r="C123" s="1227" t="s">
        <v>1247</v>
      </c>
    </row>
    <row r="124" spans="1:4">
      <c r="A124" s="1225" t="s">
        <v>1049</v>
      </c>
      <c r="B124" s="1226" t="s">
        <v>427</v>
      </c>
      <c r="C124" s="596">
        <v>5101</v>
      </c>
    </row>
    <row r="125" spans="1:4">
      <c r="A125" s="1225" t="s">
        <v>1051</v>
      </c>
      <c r="B125" s="1226" t="s">
        <v>615</v>
      </c>
      <c r="C125" s="596">
        <v>5102</v>
      </c>
    </row>
    <row r="126" spans="1:4">
      <c r="A126" s="1225" t="s">
        <v>1054</v>
      </c>
      <c r="B126" s="1226" t="s">
        <v>616</v>
      </c>
      <c r="C126" s="596">
        <v>5103</v>
      </c>
    </row>
    <row r="127" spans="1:4" ht="14.4">
      <c r="A127" s="1225" t="s">
        <v>1056</v>
      </c>
      <c r="B127" s="1226" t="s">
        <v>1248</v>
      </c>
      <c r="C127" s="596" t="s">
        <v>1249</v>
      </c>
    </row>
    <row r="128" spans="1:4" ht="14.4">
      <c r="A128" s="1225" t="s">
        <v>1250</v>
      </c>
      <c r="B128" s="1226" t="s">
        <v>1251</v>
      </c>
      <c r="C128" s="596" t="s">
        <v>1252</v>
      </c>
    </row>
    <row r="129" spans="1:3">
      <c r="A129" s="1225" t="s">
        <v>1253</v>
      </c>
      <c r="B129" s="1226" t="s">
        <v>1254</v>
      </c>
      <c r="C129" s="596" t="s">
        <v>1255</v>
      </c>
    </row>
    <row r="130" spans="1:3" ht="14.4">
      <c r="A130" s="1225" t="s">
        <v>1256</v>
      </c>
      <c r="B130" s="1226" t="s">
        <v>1257</v>
      </c>
      <c r="C130" s="596" t="s">
        <v>1258</v>
      </c>
    </row>
    <row r="131" spans="1:3" ht="14.4">
      <c r="A131" s="1225" t="s">
        <v>1259</v>
      </c>
      <c r="B131" s="1226" t="s">
        <v>1260</v>
      </c>
      <c r="C131" s="596" t="s">
        <v>1261</v>
      </c>
    </row>
    <row r="132" spans="1:3">
      <c r="A132" s="1225" t="s">
        <v>1262</v>
      </c>
      <c r="B132" s="1226" t="s">
        <v>613</v>
      </c>
      <c r="C132" s="596" t="s">
        <v>1263</v>
      </c>
    </row>
    <row r="133" spans="1:3" ht="9" customHeight="1">
      <c r="A133" s="1256"/>
      <c r="B133" s="1257"/>
      <c r="C133" s="596"/>
    </row>
    <row r="134" spans="1:3">
      <c r="A134" s="1224" t="s">
        <v>1058</v>
      </c>
      <c r="B134" s="840" t="s">
        <v>1264</v>
      </c>
      <c r="C134" s="1227" t="s">
        <v>1265</v>
      </c>
    </row>
    <row r="135" spans="1:3">
      <c r="A135" s="1225" t="s">
        <v>1266</v>
      </c>
      <c r="B135" s="1226" t="s">
        <v>710</v>
      </c>
      <c r="C135" s="596">
        <v>4101</v>
      </c>
    </row>
    <row r="136" spans="1:3">
      <c r="A136" s="1225" t="s">
        <v>1267</v>
      </c>
      <c r="B136" s="1226" t="s">
        <v>615</v>
      </c>
      <c r="C136" s="596">
        <v>4102</v>
      </c>
    </row>
    <row r="137" spans="1:3">
      <c r="A137" s="1225" t="s">
        <v>1268</v>
      </c>
      <c r="B137" s="1226" t="s">
        <v>1269</v>
      </c>
      <c r="C137" s="596">
        <v>4103</v>
      </c>
    </row>
    <row r="138" spans="1:3">
      <c r="A138" s="1225" t="s">
        <v>1270</v>
      </c>
      <c r="B138" s="1226" t="s">
        <v>712</v>
      </c>
      <c r="C138" s="596" t="s">
        <v>1271</v>
      </c>
    </row>
    <row r="139" spans="1:3">
      <c r="A139" s="1225" t="s">
        <v>1272</v>
      </c>
      <c r="B139" s="1226" t="s">
        <v>713</v>
      </c>
      <c r="C139" s="596" t="s">
        <v>1273</v>
      </c>
    </row>
    <row r="140" spans="1:3">
      <c r="A140" s="1225" t="s">
        <v>1274</v>
      </c>
      <c r="B140" s="1226" t="s">
        <v>714</v>
      </c>
      <c r="C140" s="596" t="s">
        <v>1275</v>
      </c>
    </row>
    <row r="141" spans="1:3" ht="14.4">
      <c r="A141" s="1225" t="s">
        <v>1276</v>
      </c>
      <c r="B141" s="1226" t="s">
        <v>1277</v>
      </c>
      <c r="C141" s="596" t="s">
        <v>1278</v>
      </c>
    </row>
    <row r="142" spans="1:3" ht="14.4">
      <c r="A142" s="1225" t="s">
        <v>1279</v>
      </c>
      <c r="B142" s="1226" t="s">
        <v>1280</v>
      </c>
      <c r="C142" s="596" t="s">
        <v>1281</v>
      </c>
    </row>
    <row r="143" spans="1:3">
      <c r="A143" s="1225" t="s">
        <v>1282</v>
      </c>
      <c r="B143" s="1226" t="s">
        <v>1283</v>
      </c>
      <c r="C143" s="596">
        <v>4109.05</v>
      </c>
    </row>
    <row r="144" spans="1:3" ht="14.4">
      <c r="A144" s="1236" t="s">
        <v>1284</v>
      </c>
      <c r="B144" s="1226" t="s">
        <v>1285</v>
      </c>
      <c r="C144" s="596" t="s">
        <v>1286</v>
      </c>
    </row>
    <row r="145" spans="1:3" ht="14.4">
      <c r="A145" s="1236" t="s">
        <v>1287</v>
      </c>
      <c r="B145" s="1226" t="s">
        <v>1288</v>
      </c>
      <c r="C145" s="596" t="s">
        <v>1289</v>
      </c>
    </row>
    <row r="146" spans="1:3" ht="14.4">
      <c r="A146" s="1236" t="s">
        <v>1290</v>
      </c>
      <c r="B146" s="1226" t="s">
        <v>613</v>
      </c>
      <c r="C146" s="596" t="s">
        <v>1291</v>
      </c>
    </row>
    <row r="147" spans="1:3" ht="9" customHeight="1">
      <c r="A147" s="1256"/>
      <c r="B147" s="1253"/>
      <c r="C147" s="596"/>
    </row>
    <row r="148" spans="1:3">
      <c r="A148" s="1258" t="s">
        <v>1059</v>
      </c>
      <c r="B148" s="840" t="s">
        <v>514</v>
      </c>
      <c r="C148" s="1227" t="s">
        <v>1292</v>
      </c>
    </row>
    <row r="149" spans="1:3">
      <c r="A149" s="1224" t="s">
        <v>1077</v>
      </c>
      <c r="B149" s="1226" t="s">
        <v>1293</v>
      </c>
      <c r="C149" s="596" t="s">
        <v>1294</v>
      </c>
    </row>
    <row r="150" spans="1:3" ht="9" customHeight="1">
      <c r="A150" s="1225"/>
      <c r="B150" s="1226"/>
      <c r="C150" s="596"/>
    </row>
    <row r="151" spans="1:3">
      <c r="A151" s="1258" t="s">
        <v>1112</v>
      </c>
      <c r="B151" s="840" t="s">
        <v>516</v>
      </c>
      <c r="C151" s="1227" t="s">
        <v>1295</v>
      </c>
    </row>
    <row r="152" spans="1:3" ht="9" customHeight="1">
      <c r="A152" s="1259"/>
      <c r="B152" s="840"/>
      <c r="C152" s="596"/>
    </row>
    <row r="153" spans="1:3">
      <c r="A153" s="1224" t="s">
        <v>1114</v>
      </c>
      <c r="B153" s="840" t="s">
        <v>517</v>
      </c>
      <c r="C153" s="1227" t="s">
        <v>1296</v>
      </c>
    </row>
    <row r="154" spans="1:3">
      <c r="A154" s="1225" t="s">
        <v>1116</v>
      </c>
      <c r="B154" s="1226" t="s">
        <v>1297</v>
      </c>
      <c r="C154" s="596">
        <v>5105</v>
      </c>
    </row>
    <row r="155" spans="1:3">
      <c r="A155" s="1225" t="s">
        <v>1117</v>
      </c>
      <c r="B155" s="1226" t="s">
        <v>1206</v>
      </c>
      <c r="C155" s="596">
        <v>5201</v>
      </c>
    </row>
    <row r="156" spans="1:3">
      <c r="A156" s="1225" t="s">
        <v>1118</v>
      </c>
      <c r="B156" s="1226" t="s">
        <v>1298</v>
      </c>
      <c r="C156" s="596" t="s">
        <v>1299</v>
      </c>
    </row>
    <row r="157" spans="1:3">
      <c r="A157" s="1225" t="s">
        <v>1119</v>
      </c>
      <c r="B157" s="1226" t="s">
        <v>1300</v>
      </c>
      <c r="C157" s="596" t="s">
        <v>1301</v>
      </c>
    </row>
    <row r="158" spans="1:3" ht="9" customHeight="1">
      <c r="A158" s="1225"/>
      <c r="B158" s="1226"/>
      <c r="C158" s="596"/>
    </row>
    <row r="159" spans="1:3">
      <c r="A159" s="1224" t="s">
        <v>1122</v>
      </c>
      <c r="B159" s="840" t="s">
        <v>522</v>
      </c>
      <c r="C159" s="1227" t="s">
        <v>1302</v>
      </c>
    </row>
    <row r="160" spans="1:3">
      <c r="A160" s="1225" t="s">
        <v>1303</v>
      </c>
      <c r="B160" s="1226" t="s">
        <v>1304</v>
      </c>
      <c r="C160" s="596">
        <v>4105</v>
      </c>
    </row>
    <row r="161" spans="1:3">
      <c r="A161" s="1225" t="s">
        <v>1305</v>
      </c>
      <c r="B161" s="1226" t="s">
        <v>1306</v>
      </c>
      <c r="C161" s="596" t="s">
        <v>1307</v>
      </c>
    </row>
    <row r="162" spans="1:3">
      <c r="A162" s="1225" t="s">
        <v>1308</v>
      </c>
      <c r="B162" s="1226" t="s">
        <v>1298</v>
      </c>
      <c r="C162" s="596" t="s">
        <v>1309</v>
      </c>
    </row>
    <row r="163" spans="1:3">
      <c r="A163" s="1225" t="s">
        <v>1310</v>
      </c>
      <c r="B163" s="1226" t="s">
        <v>1311</v>
      </c>
      <c r="C163" s="596" t="s">
        <v>1312</v>
      </c>
    </row>
    <row r="164" spans="1:3" ht="9" customHeight="1">
      <c r="A164" s="1225"/>
      <c r="B164" s="1226"/>
      <c r="C164" s="596"/>
    </row>
    <row r="165" spans="1:3">
      <c r="A165" s="1224" t="s">
        <v>1126</v>
      </c>
      <c r="B165" s="840" t="s">
        <v>1313</v>
      </c>
      <c r="C165" s="596" t="s">
        <v>1314</v>
      </c>
    </row>
    <row r="166" spans="1:3" ht="9" customHeight="1">
      <c r="A166" s="1224"/>
      <c r="B166" s="840"/>
      <c r="C166" s="596"/>
    </row>
    <row r="167" spans="1:3">
      <c r="A167" s="1224" t="s">
        <v>1130</v>
      </c>
      <c r="B167" s="840" t="s">
        <v>526</v>
      </c>
      <c r="C167" s="1227" t="s">
        <v>1315</v>
      </c>
    </row>
    <row r="168" spans="1:3" ht="9" customHeight="1">
      <c r="A168" s="1224"/>
      <c r="B168" s="840"/>
      <c r="C168" s="596"/>
    </row>
    <row r="169" spans="1:3">
      <c r="A169" s="1224" t="s">
        <v>1133</v>
      </c>
      <c r="B169" s="840" t="s">
        <v>1316</v>
      </c>
      <c r="C169" s="1227" t="s">
        <v>1317</v>
      </c>
    </row>
    <row r="170" spans="1:3">
      <c r="A170" s="1225" t="s">
        <v>1134</v>
      </c>
      <c r="B170" s="1226" t="s">
        <v>1318</v>
      </c>
      <c r="C170" s="596">
        <v>4501</v>
      </c>
    </row>
    <row r="171" spans="1:3">
      <c r="A171" s="1225" t="s">
        <v>1136</v>
      </c>
      <c r="B171" s="1226" t="s">
        <v>1319</v>
      </c>
      <c r="C171" s="596">
        <v>4502</v>
      </c>
    </row>
    <row r="172" spans="1:3">
      <c r="A172" s="1225" t="s">
        <v>1137</v>
      </c>
      <c r="B172" s="1226" t="s">
        <v>1320</v>
      </c>
      <c r="C172" s="596">
        <v>4503</v>
      </c>
    </row>
    <row r="173" spans="1:3">
      <c r="A173" s="1225" t="s">
        <v>1138</v>
      </c>
      <c r="B173" s="1226" t="s">
        <v>1321</v>
      </c>
      <c r="C173" s="596">
        <v>4504</v>
      </c>
    </row>
    <row r="174" spans="1:3" ht="9" customHeight="1">
      <c r="A174" s="1225"/>
      <c r="B174" s="1226"/>
      <c r="C174" s="596"/>
    </row>
    <row r="175" spans="1:3">
      <c r="A175" s="1224" t="s">
        <v>1157</v>
      </c>
      <c r="B175" s="840" t="s">
        <v>532</v>
      </c>
      <c r="C175" s="1227" t="s">
        <v>1322</v>
      </c>
    </row>
    <row r="176" spans="1:3" ht="9" customHeight="1">
      <c r="A176" s="1224"/>
      <c r="B176" s="840"/>
      <c r="C176" s="596"/>
    </row>
    <row r="177" spans="1:3">
      <c r="A177" s="1224" t="s">
        <v>1162</v>
      </c>
      <c r="B177" s="840" t="s">
        <v>1323</v>
      </c>
      <c r="C177" s="1227" t="s">
        <v>1324</v>
      </c>
    </row>
    <row r="178" spans="1:3">
      <c r="A178" s="1225" t="s">
        <v>1325</v>
      </c>
      <c r="B178" s="1226" t="s">
        <v>1326</v>
      </c>
      <c r="C178" s="596" t="s">
        <v>1327</v>
      </c>
    </row>
    <row r="179" spans="1:3">
      <c r="A179" s="1225" t="s">
        <v>1328</v>
      </c>
      <c r="B179" s="1226" t="s">
        <v>1329</v>
      </c>
      <c r="C179" s="596" t="s">
        <v>1330</v>
      </c>
    </row>
    <row r="180" spans="1:3">
      <c r="A180" s="1225" t="s">
        <v>1331</v>
      </c>
      <c r="B180" s="1226" t="s">
        <v>1332</v>
      </c>
      <c r="C180" s="596" t="s">
        <v>1333</v>
      </c>
    </row>
    <row r="181" spans="1:3">
      <c r="A181" s="1225" t="s">
        <v>1334</v>
      </c>
      <c r="B181" s="1226" t="s">
        <v>1335</v>
      </c>
      <c r="C181" s="596" t="s">
        <v>1336</v>
      </c>
    </row>
    <row r="182" spans="1:3">
      <c r="A182" s="1225" t="s">
        <v>1337</v>
      </c>
      <c r="B182" s="1226" t="s">
        <v>1208</v>
      </c>
      <c r="C182" s="596" t="s">
        <v>1338</v>
      </c>
    </row>
    <row r="183" spans="1:3">
      <c r="A183" s="1225" t="s">
        <v>1339</v>
      </c>
      <c r="B183" s="1226" t="s">
        <v>1340</v>
      </c>
      <c r="C183" s="596" t="s">
        <v>1341</v>
      </c>
    </row>
    <row r="184" spans="1:3">
      <c r="A184" s="1225" t="s">
        <v>1342</v>
      </c>
      <c r="B184" s="1226" t="s">
        <v>1343</v>
      </c>
      <c r="C184" s="596" t="s">
        <v>1344</v>
      </c>
    </row>
    <row r="185" spans="1:3" ht="9" customHeight="1">
      <c r="A185" s="1225"/>
      <c r="B185" s="1226"/>
      <c r="C185" s="596"/>
    </row>
    <row r="186" spans="1:3">
      <c r="A186" s="1224" t="s">
        <v>1164</v>
      </c>
      <c r="B186" s="840" t="s">
        <v>1345</v>
      </c>
      <c r="C186" s="1227" t="s">
        <v>1346</v>
      </c>
    </row>
    <row r="187" spans="1:3" ht="9" customHeight="1">
      <c r="A187" s="1224"/>
      <c r="B187" s="840"/>
      <c r="C187" s="596"/>
    </row>
    <row r="188" spans="1:3">
      <c r="A188" s="1224" t="s">
        <v>1181</v>
      </c>
      <c r="B188" s="840" t="s">
        <v>1347</v>
      </c>
      <c r="C188" s="1227" t="s">
        <v>1348</v>
      </c>
    </row>
    <row r="189" spans="1:3" ht="9" customHeight="1">
      <c r="A189" s="1224"/>
      <c r="B189" s="840"/>
      <c r="C189" s="596"/>
    </row>
    <row r="190" spans="1:3">
      <c r="A190" s="1258" t="s">
        <v>1184</v>
      </c>
      <c r="B190" s="840" t="s">
        <v>545</v>
      </c>
      <c r="C190" s="1227">
        <v>6801</v>
      </c>
    </row>
    <row r="191" spans="1:3" ht="9" customHeight="1">
      <c r="A191" s="1258"/>
      <c r="B191" s="840"/>
      <c r="C191" s="596"/>
    </row>
    <row r="192" spans="1:3">
      <c r="A192" s="1224" t="s">
        <v>1200</v>
      </c>
      <c r="B192" s="840" t="s">
        <v>546</v>
      </c>
      <c r="C192" s="1227" t="s">
        <v>1349</v>
      </c>
    </row>
    <row r="193" spans="1:4" ht="13.8">
      <c r="A193" s="1256"/>
      <c r="B193" s="1253"/>
      <c r="C193" s="1253"/>
      <c r="D193" s="1253"/>
    </row>
    <row r="194" spans="1:4" ht="13.8">
      <c r="A194" s="1256" t="s">
        <v>1350</v>
      </c>
      <c r="B194" s="1253"/>
      <c r="C194" s="1253"/>
      <c r="D194" s="1253"/>
    </row>
    <row r="195" spans="1:4" ht="13.8">
      <c r="A195" s="1256"/>
      <c r="B195" s="1253" t="s">
        <v>1351</v>
      </c>
      <c r="C195" s="1253"/>
      <c r="D195" s="1253"/>
    </row>
    <row r="196" spans="1:4" ht="13.8">
      <c r="A196" s="1256"/>
      <c r="B196" s="1253" t="s">
        <v>1352</v>
      </c>
      <c r="D196" s="1253"/>
    </row>
    <row r="197" spans="1:4" ht="13.8">
      <c r="B197" s="1253" t="s">
        <v>1353</v>
      </c>
      <c r="D197" s="1253"/>
    </row>
    <row r="198" spans="1:4" ht="13.8">
      <c r="B198" s="1253" t="s">
        <v>1354</v>
      </c>
      <c r="C198" s="1260"/>
    </row>
    <row r="199" spans="1:4" ht="13.8">
      <c r="B199" s="1261"/>
      <c r="C199" s="1260"/>
    </row>
  </sheetData>
  <mergeCells count="6">
    <mergeCell ref="B4:C7"/>
    <mergeCell ref="A54:A55"/>
    <mergeCell ref="B54:B55"/>
    <mergeCell ref="A93:A94"/>
    <mergeCell ref="B93:B94"/>
    <mergeCell ref="B120:C120"/>
  </mergeCells>
  <hyperlinks>
    <hyperlink ref="A1" location="Índice!A1" display="Volver al Índice" xr:uid="{681CAD06-61DB-4010-B994-E39B25EBB5D0}"/>
  </hyperlinks>
  <pageMargins left="0.70866141732283472" right="0.70866141732283472" top="0.74803149606299213" bottom="0.74803149606299213" header="0.31496062992125984" footer="0.31496062992125984"/>
  <pageSetup paperSize="9" scale="3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1AAF2F-6184-4EA5-AAB1-1497DCB77BE3}">
  <sheetPr>
    <pageSetUpPr autoPageBreaks="0"/>
  </sheetPr>
  <dimension ref="A1:AH199"/>
  <sheetViews>
    <sheetView showGridLines="0" zoomScale="87" zoomScaleNormal="81" zoomScaleSheetLayoutView="100" workbookViewId="0"/>
  </sheetViews>
  <sheetFormatPr baseColWidth="10" defaultColWidth="11.44140625" defaultRowHeight="13.2"/>
  <cols>
    <col min="1" max="1" width="52.5546875" style="471" customWidth="1"/>
    <col min="2" max="2" width="12.88671875" style="471" bestFit="1" customWidth="1"/>
    <col min="3" max="3" width="12.5546875" style="471" customWidth="1"/>
    <col min="4" max="4" width="13.88671875" style="471" bestFit="1" customWidth="1"/>
    <col min="5" max="5" width="2.5546875" style="471" customWidth="1"/>
    <col min="6" max="6" width="12.109375" style="471" customWidth="1"/>
    <col min="7" max="8" width="12.44140625" style="471" bestFit="1" customWidth="1"/>
    <col min="9" max="9" width="1.5546875" style="471" customWidth="1"/>
    <col min="10" max="12" width="12.44140625" style="471" customWidth="1"/>
    <col min="13" max="13" width="52.5546875" style="469" customWidth="1"/>
    <col min="14" max="15" width="10.5546875" style="469" customWidth="1"/>
    <col min="16" max="16" width="11.5546875" style="469" bestFit="1" customWidth="1"/>
    <col min="17" max="17" width="2.5546875" style="469" customWidth="1"/>
    <col min="18" max="20" width="11.5546875" style="469" bestFit="1" customWidth="1"/>
    <col min="21" max="21" width="3.44140625" style="469" customWidth="1"/>
    <col min="22" max="24" width="11.5546875" style="469" customWidth="1"/>
    <col min="25" max="25" width="52.5546875" style="469" customWidth="1"/>
    <col min="26" max="28" width="11.5546875" style="469" customWidth="1"/>
    <col min="29" max="29" width="2.44140625" style="469" customWidth="1"/>
    <col min="30" max="30" width="52.5546875" style="469" customWidth="1"/>
    <col min="31" max="31" width="2.44140625" style="469" customWidth="1"/>
    <col min="32" max="34" width="11.5546875" style="469" customWidth="1"/>
    <col min="35" max="16384" width="11.44140625" style="470"/>
  </cols>
  <sheetData>
    <row r="1" spans="1:34" s="7" customFormat="1" ht="16.2" customHeight="1">
      <c r="A1" s="384"/>
      <c r="B1" s="384"/>
      <c r="C1" s="384"/>
      <c r="D1" s="384"/>
      <c r="E1" s="384"/>
      <c r="F1" s="384"/>
      <c r="G1" s="384"/>
      <c r="H1" s="384"/>
      <c r="I1" s="384"/>
      <c r="J1" s="384"/>
      <c r="K1" s="384"/>
      <c r="L1" s="384"/>
      <c r="M1" s="385"/>
      <c r="N1" s="385"/>
      <c r="O1" s="385"/>
      <c r="P1" s="385"/>
      <c r="Q1" s="385"/>
      <c r="R1" s="385"/>
      <c r="S1" s="385"/>
      <c r="T1" s="385"/>
      <c r="U1" s="386"/>
      <c r="V1" s="386"/>
      <c r="W1" s="386"/>
      <c r="X1" s="386"/>
      <c r="Y1" s="385"/>
      <c r="Z1" s="385"/>
      <c r="AA1" s="385"/>
      <c r="AB1" s="385"/>
      <c r="AC1" s="386"/>
      <c r="AD1" s="385"/>
      <c r="AE1" s="385"/>
      <c r="AF1" s="385"/>
      <c r="AG1" s="385"/>
      <c r="AH1" s="385"/>
    </row>
    <row r="2" spans="1:34" s="358" customFormat="1" ht="27" customHeight="1">
      <c r="A2" s="387" t="s">
        <v>386</v>
      </c>
      <c r="B2" s="387"/>
      <c r="C2" s="387"/>
      <c r="D2" s="387"/>
      <c r="E2" s="387"/>
      <c r="F2" s="387"/>
      <c r="G2" s="387"/>
      <c r="H2" s="387"/>
      <c r="I2" s="387"/>
      <c r="J2" s="387"/>
      <c r="K2" s="387"/>
      <c r="L2" s="387"/>
      <c r="M2" s="387" t="s">
        <v>386</v>
      </c>
      <c r="N2" s="387"/>
      <c r="O2" s="387"/>
      <c r="P2" s="387"/>
      <c r="Q2" s="387"/>
      <c r="R2" s="387"/>
      <c r="S2" s="387"/>
      <c r="T2" s="387"/>
      <c r="U2" s="387"/>
      <c r="V2" s="387"/>
      <c r="W2" s="387"/>
      <c r="X2" s="387"/>
      <c r="Y2" s="387" t="s">
        <v>386</v>
      </c>
      <c r="Z2" s="387"/>
      <c r="AA2" s="387"/>
      <c r="AB2" s="387"/>
      <c r="AC2" s="387"/>
      <c r="AD2" s="387" t="s">
        <v>386</v>
      </c>
      <c r="AE2" s="387"/>
      <c r="AF2" s="387"/>
      <c r="AG2" s="387"/>
      <c r="AH2" s="387"/>
    </row>
    <row r="3" spans="1:34" s="390" customFormat="1" ht="18" customHeight="1">
      <c r="A3" s="388">
        <v>46081</v>
      </c>
      <c r="B3" s="388"/>
      <c r="C3" s="388"/>
      <c r="D3" s="388"/>
      <c r="E3" s="388"/>
      <c r="F3" s="388"/>
      <c r="G3" s="388"/>
      <c r="H3" s="388"/>
      <c r="I3" s="388"/>
      <c r="J3" s="388"/>
      <c r="K3" s="388"/>
      <c r="L3" s="388"/>
      <c r="M3" s="388">
        <v>46081</v>
      </c>
      <c r="N3" s="388"/>
      <c r="O3" s="388"/>
      <c r="P3" s="388"/>
      <c r="Q3" s="388"/>
      <c r="R3" s="388"/>
      <c r="S3" s="388"/>
      <c r="T3" s="388"/>
      <c r="U3" s="388"/>
      <c r="V3" s="388"/>
      <c r="W3" s="388"/>
      <c r="X3" s="388"/>
      <c r="Y3" s="388">
        <v>46081</v>
      </c>
      <c r="Z3" s="388"/>
      <c r="AA3" s="388"/>
      <c r="AB3" s="388"/>
      <c r="AC3" s="388"/>
      <c r="AD3" s="389">
        <v>46081</v>
      </c>
      <c r="AE3" s="389"/>
      <c r="AF3" s="389"/>
      <c r="AG3" s="389"/>
      <c r="AH3" s="389"/>
    </row>
    <row r="4" spans="1:34" s="360" customFormat="1" ht="15" customHeight="1">
      <c r="A4" s="391" t="s">
        <v>387</v>
      </c>
      <c r="B4" s="391"/>
      <c r="C4" s="391"/>
      <c r="D4" s="391"/>
      <c r="E4" s="391"/>
      <c r="F4" s="391"/>
      <c r="G4" s="391"/>
      <c r="H4" s="391"/>
      <c r="I4" s="391"/>
      <c r="J4" s="391"/>
      <c r="K4" s="391"/>
      <c r="L4" s="391"/>
      <c r="M4" s="391" t="s">
        <v>387</v>
      </c>
      <c r="N4" s="391"/>
      <c r="O4" s="391"/>
      <c r="P4" s="391"/>
      <c r="Q4" s="391"/>
      <c r="R4" s="391"/>
      <c r="S4" s="391"/>
      <c r="T4" s="391"/>
      <c r="U4" s="391"/>
      <c r="V4" s="391"/>
      <c r="W4" s="391"/>
      <c r="X4" s="391"/>
      <c r="Y4" s="391" t="s">
        <v>387</v>
      </c>
      <c r="Z4" s="391"/>
      <c r="AA4" s="391"/>
      <c r="AB4" s="391"/>
      <c r="AC4" s="391"/>
      <c r="AD4" s="391" t="s">
        <v>387</v>
      </c>
      <c r="AE4" s="391"/>
      <c r="AF4" s="391"/>
      <c r="AG4" s="391"/>
      <c r="AH4" s="391"/>
    </row>
    <row r="5" spans="1:34" s="7" customFormat="1" ht="3.9" customHeight="1" thickBot="1">
      <c r="A5" s="392"/>
      <c r="B5" s="393"/>
      <c r="C5" s="394"/>
      <c r="D5" s="394"/>
      <c r="E5" s="394"/>
      <c r="F5" s="394"/>
      <c r="G5" s="394"/>
      <c r="H5" s="395"/>
      <c r="I5" s="395"/>
      <c r="J5" s="395"/>
      <c r="K5" s="395"/>
      <c r="L5" s="395"/>
      <c r="M5" s="396"/>
      <c r="N5" s="397"/>
      <c r="O5" s="397"/>
      <c r="P5" s="397"/>
      <c r="Q5" s="397"/>
      <c r="R5" s="397"/>
      <c r="S5" s="397"/>
      <c r="T5" s="397"/>
      <c r="U5" s="397"/>
      <c r="V5" s="397"/>
      <c r="W5" s="397"/>
      <c r="X5" s="397"/>
      <c r="Y5" s="396"/>
      <c r="Z5" s="397"/>
      <c r="AA5" s="397"/>
      <c r="AB5" s="397"/>
      <c r="AC5" s="397"/>
      <c r="AD5" s="396"/>
      <c r="AE5" s="397"/>
      <c r="AF5" s="397"/>
      <c r="AG5" s="397"/>
      <c r="AH5" s="398"/>
    </row>
    <row r="6" spans="1:34" s="7" customFormat="1" ht="27" customHeight="1" thickTop="1">
      <c r="A6" s="399" t="s">
        <v>388</v>
      </c>
      <c r="B6" s="400" t="s">
        <v>28</v>
      </c>
      <c r="C6" s="400"/>
      <c r="D6" s="400"/>
      <c r="E6" s="401"/>
      <c r="F6" s="400" t="s">
        <v>389</v>
      </c>
      <c r="G6" s="400"/>
      <c r="H6" s="400"/>
      <c r="I6" s="401"/>
      <c r="J6" s="400" t="s">
        <v>30</v>
      </c>
      <c r="K6" s="400"/>
      <c r="L6" s="400"/>
      <c r="M6" s="399" t="s">
        <v>388</v>
      </c>
      <c r="N6" s="400" t="s">
        <v>31</v>
      </c>
      <c r="O6" s="400"/>
      <c r="P6" s="400"/>
      <c r="Q6" s="402"/>
      <c r="R6" s="400" t="s">
        <v>390</v>
      </c>
      <c r="S6" s="400"/>
      <c r="T6" s="400"/>
      <c r="U6" s="401"/>
      <c r="V6" s="400" t="s">
        <v>391</v>
      </c>
      <c r="W6" s="400"/>
      <c r="X6" s="400"/>
      <c r="Y6" s="399" t="s">
        <v>388</v>
      </c>
      <c r="Z6" s="400" t="s">
        <v>34</v>
      </c>
      <c r="AA6" s="400"/>
      <c r="AB6" s="400"/>
      <c r="AC6" s="401"/>
      <c r="AD6" s="399" t="s">
        <v>388</v>
      </c>
      <c r="AE6" s="401"/>
      <c r="AF6" s="403" t="s">
        <v>392</v>
      </c>
      <c r="AG6" s="403"/>
      <c r="AH6" s="403"/>
    </row>
    <row r="7" spans="1:34" s="7" customFormat="1" ht="13.65" customHeight="1">
      <c r="A7" s="404"/>
      <c r="B7" s="405" t="s">
        <v>97</v>
      </c>
      <c r="C7" s="406" t="s">
        <v>98</v>
      </c>
      <c r="D7" s="406" t="s">
        <v>393</v>
      </c>
      <c r="E7" s="405"/>
      <c r="F7" s="406" t="s">
        <v>97</v>
      </c>
      <c r="G7" s="406" t="s">
        <v>98</v>
      </c>
      <c r="H7" s="406" t="s">
        <v>393</v>
      </c>
      <c r="I7" s="405"/>
      <c r="J7" s="407" t="s">
        <v>97</v>
      </c>
      <c r="K7" s="408" t="s">
        <v>98</v>
      </c>
      <c r="L7" s="407" t="s">
        <v>393</v>
      </c>
      <c r="M7" s="404"/>
      <c r="N7" s="407" t="s">
        <v>97</v>
      </c>
      <c r="O7" s="408" t="s">
        <v>98</v>
      </c>
      <c r="P7" s="407" t="s">
        <v>393</v>
      </c>
      <c r="Q7" s="407"/>
      <c r="R7" s="407" t="s">
        <v>97</v>
      </c>
      <c r="S7" s="408" t="s">
        <v>98</v>
      </c>
      <c r="T7" s="408" t="s">
        <v>393</v>
      </c>
      <c r="U7" s="407"/>
      <c r="V7" s="407" t="s">
        <v>97</v>
      </c>
      <c r="W7" s="408" t="s">
        <v>98</v>
      </c>
      <c r="X7" s="407" t="s">
        <v>393</v>
      </c>
      <c r="Y7" s="404"/>
      <c r="Z7" s="408" t="s">
        <v>97</v>
      </c>
      <c r="AA7" s="408" t="s">
        <v>98</v>
      </c>
      <c r="AB7" s="408" t="s">
        <v>393</v>
      </c>
      <c r="AC7" s="407"/>
      <c r="AD7" s="404"/>
      <c r="AE7" s="407"/>
      <c r="AF7" s="407" t="s">
        <v>97</v>
      </c>
      <c r="AG7" s="408" t="s">
        <v>98</v>
      </c>
      <c r="AH7" s="407" t="s">
        <v>393</v>
      </c>
    </row>
    <row r="8" spans="1:34" s="7" customFormat="1" ht="3.9" customHeight="1">
      <c r="A8" s="409"/>
      <c r="B8" s="410"/>
      <c r="C8" s="410"/>
      <c r="D8" s="410"/>
      <c r="E8" s="410"/>
      <c r="F8" s="410"/>
      <c r="G8" s="410"/>
      <c r="H8" s="410"/>
      <c r="I8" s="410"/>
      <c r="J8" s="410"/>
      <c r="K8" s="410"/>
      <c r="L8" s="410"/>
      <c r="M8" s="411"/>
      <c r="N8" s="410"/>
      <c r="O8" s="410"/>
      <c r="P8" s="410"/>
      <c r="Q8" s="410"/>
      <c r="R8" s="410"/>
      <c r="S8" s="410"/>
      <c r="T8" s="410"/>
      <c r="U8" s="410"/>
      <c r="V8" s="410"/>
      <c r="W8" s="410"/>
      <c r="X8" s="410"/>
      <c r="Y8" s="411"/>
      <c r="Z8" s="410"/>
      <c r="AA8" s="410"/>
      <c r="AB8" s="410"/>
      <c r="AC8" s="410"/>
      <c r="AD8" s="411"/>
      <c r="AE8" s="410"/>
      <c r="AF8" s="410"/>
      <c r="AG8" s="410"/>
      <c r="AH8" s="410"/>
    </row>
    <row r="9" spans="1:34" s="414" customFormat="1" ht="9" customHeight="1">
      <c r="A9" s="412" t="s">
        <v>394</v>
      </c>
      <c r="B9" s="412">
        <v>316833.64199999999</v>
      </c>
      <c r="C9" s="412">
        <v>12100.252</v>
      </c>
      <c r="D9" s="412">
        <v>328933.89500000002</v>
      </c>
      <c r="E9" s="412"/>
      <c r="F9" s="412">
        <v>188049.99</v>
      </c>
      <c r="G9" s="412">
        <v>3208.0439999999999</v>
      </c>
      <c r="H9" s="412">
        <v>191258.035</v>
      </c>
      <c r="I9" s="412"/>
      <c r="J9" s="412">
        <v>62102.072</v>
      </c>
      <c r="K9" s="412">
        <v>21913.345000000001</v>
      </c>
      <c r="L9" s="412">
        <v>84015.418000000005</v>
      </c>
      <c r="M9" s="412" t="s">
        <v>394</v>
      </c>
      <c r="N9" s="412">
        <v>302226.38299999997</v>
      </c>
      <c r="O9" s="412">
        <v>131428.02499999999</v>
      </c>
      <c r="P9" s="412">
        <v>433654.40899999999</v>
      </c>
      <c r="Q9" s="413"/>
      <c r="R9" s="412">
        <v>2767.922</v>
      </c>
      <c r="S9" s="412">
        <v>42295.864999999998</v>
      </c>
      <c r="T9" s="412">
        <v>45063.788</v>
      </c>
      <c r="U9" s="412"/>
      <c r="V9" s="412">
        <v>68217.168999999994</v>
      </c>
      <c r="W9" s="412">
        <v>1695.777</v>
      </c>
      <c r="X9" s="412">
        <v>69912.947</v>
      </c>
      <c r="Y9" s="412" t="s">
        <v>394</v>
      </c>
      <c r="Z9" s="412">
        <v>46336.173000000003</v>
      </c>
      <c r="AA9" s="412">
        <v>2843.3989999999999</v>
      </c>
      <c r="AB9" s="412">
        <v>49179.572999999997</v>
      </c>
      <c r="AC9" s="412"/>
      <c r="AD9" s="412" t="s">
        <v>394</v>
      </c>
      <c r="AE9" s="412"/>
      <c r="AF9" s="412">
        <v>986533.35100000002</v>
      </c>
      <c r="AG9" s="412">
        <v>215484.70699999999</v>
      </c>
      <c r="AH9" s="412">
        <v>1202018.0649999999</v>
      </c>
    </row>
    <row r="10" spans="1:34" s="414" customFormat="1" ht="10.199999999999999" customHeight="1">
      <c r="A10" s="415" t="s">
        <v>395</v>
      </c>
      <c r="B10" s="416">
        <v>49280.830999999998</v>
      </c>
      <c r="C10" s="416">
        <v>4740.0810000000001</v>
      </c>
      <c r="D10" s="416">
        <v>54020.913</v>
      </c>
      <c r="E10" s="416"/>
      <c r="F10" s="416">
        <v>0</v>
      </c>
      <c r="G10" s="416">
        <v>0</v>
      </c>
      <c r="H10" s="416">
        <v>0</v>
      </c>
      <c r="I10" s="416"/>
      <c r="J10" s="416">
        <v>13313.407999999999</v>
      </c>
      <c r="K10" s="416">
        <v>424.73599999999999</v>
      </c>
      <c r="L10" s="416">
        <v>13738.144</v>
      </c>
      <c r="M10" s="415" t="s">
        <v>395</v>
      </c>
      <c r="N10" s="416">
        <v>0</v>
      </c>
      <c r="O10" s="416">
        <v>0</v>
      </c>
      <c r="P10" s="416">
        <v>0</v>
      </c>
      <c r="Q10" s="417"/>
      <c r="R10" s="416">
        <v>0</v>
      </c>
      <c r="S10" s="416">
        <v>0</v>
      </c>
      <c r="T10" s="416">
        <v>0</v>
      </c>
      <c r="U10" s="416"/>
      <c r="V10" s="416">
        <v>9475.9879999999994</v>
      </c>
      <c r="W10" s="416">
        <v>1433.413</v>
      </c>
      <c r="X10" s="416">
        <v>10909.401</v>
      </c>
      <c r="Y10" s="415" t="s">
        <v>395</v>
      </c>
      <c r="Z10" s="416">
        <v>64.828000000000003</v>
      </c>
      <c r="AA10" s="416">
        <v>0</v>
      </c>
      <c r="AB10" s="416">
        <v>64.828000000000003</v>
      </c>
      <c r="AC10" s="416"/>
      <c r="AD10" s="415" t="s">
        <v>395</v>
      </c>
      <c r="AE10" s="416"/>
      <c r="AF10" s="416">
        <v>72135.054999999993</v>
      </c>
      <c r="AG10" s="416">
        <v>6598.23</v>
      </c>
      <c r="AH10" s="416">
        <v>78733.285999999993</v>
      </c>
    </row>
    <row r="11" spans="1:34" s="414" customFormat="1" ht="10.199999999999999" customHeight="1">
      <c r="A11" s="418" t="s">
        <v>396</v>
      </c>
      <c r="B11" s="416">
        <v>262390.67800000001</v>
      </c>
      <c r="C11" s="416">
        <v>7172.29</v>
      </c>
      <c r="D11" s="416">
        <v>269562.96899999998</v>
      </c>
      <c r="E11" s="416"/>
      <c r="F11" s="416">
        <v>188043.39</v>
      </c>
      <c r="G11" s="416">
        <v>3208.0439999999999</v>
      </c>
      <c r="H11" s="416">
        <v>191251.435</v>
      </c>
      <c r="I11" s="416"/>
      <c r="J11" s="416">
        <v>48788.663</v>
      </c>
      <c r="K11" s="416">
        <v>21488.609</v>
      </c>
      <c r="L11" s="416">
        <v>70277.273000000001</v>
      </c>
      <c r="M11" s="418" t="s">
        <v>396</v>
      </c>
      <c r="N11" s="416">
        <v>245116.80100000001</v>
      </c>
      <c r="O11" s="416">
        <v>129870.77499999999</v>
      </c>
      <c r="P11" s="416">
        <v>374987.57699999999</v>
      </c>
      <c r="Q11" s="416"/>
      <c r="R11" s="416">
        <v>2767.922</v>
      </c>
      <c r="S11" s="416">
        <v>42295.864999999998</v>
      </c>
      <c r="T11" s="416">
        <v>45063.788</v>
      </c>
      <c r="U11" s="416"/>
      <c r="V11" s="416">
        <v>58687.481</v>
      </c>
      <c r="W11" s="416">
        <v>262.36399999999998</v>
      </c>
      <c r="X11" s="416">
        <v>58949.845000000001</v>
      </c>
      <c r="Y11" s="418" t="s">
        <v>396</v>
      </c>
      <c r="Z11" s="416">
        <v>46261.909</v>
      </c>
      <c r="AA11" s="416">
        <v>2843.3989999999999</v>
      </c>
      <c r="AB11" s="416">
        <v>49105.307999999997</v>
      </c>
      <c r="AC11" s="416"/>
      <c r="AD11" s="418" t="s">
        <v>396</v>
      </c>
      <c r="AE11" s="416"/>
      <c r="AF11" s="416">
        <v>852056.84400000004</v>
      </c>
      <c r="AG11" s="416">
        <v>207141.34599999999</v>
      </c>
      <c r="AH11" s="416">
        <v>1059198.1949999998</v>
      </c>
    </row>
    <row r="12" spans="1:34" s="414" customFormat="1" ht="10.199999999999999" customHeight="1">
      <c r="A12" s="418" t="s">
        <v>397</v>
      </c>
      <c r="B12" s="416">
        <v>0</v>
      </c>
      <c r="C12" s="416">
        <v>0</v>
      </c>
      <c r="D12" s="416">
        <v>0</v>
      </c>
      <c r="E12" s="416"/>
      <c r="F12" s="416">
        <v>0</v>
      </c>
      <c r="G12" s="416">
        <v>0</v>
      </c>
      <c r="H12" s="416">
        <v>0</v>
      </c>
      <c r="I12" s="416"/>
      <c r="J12" s="416">
        <v>0</v>
      </c>
      <c r="K12" s="416">
        <v>0</v>
      </c>
      <c r="L12" s="416">
        <v>0</v>
      </c>
      <c r="M12" s="418" t="s">
        <v>397</v>
      </c>
      <c r="N12" s="416">
        <v>0</v>
      </c>
      <c r="O12" s="416">
        <v>0</v>
      </c>
      <c r="P12" s="416">
        <v>0</v>
      </c>
      <c r="Q12" s="416"/>
      <c r="R12" s="416">
        <v>0</v>
      </c>
      <c r="S12" s="416">
        <v>0</v>
      </c>
      <c r="T12" s="416">
        <v>0</v>
      </c>
      <c r="U12" s="416"/>
      <c r="V12" s="416">
        <v>0</v>
      </c>
      <c r="W12" s="416">
        <v>0</v>
      </c>
      <c r="X12" s="416">
        <v>0</v>
      </c>
      <c r="Y12" s="418" t="s">
        <v>397</v>
      </c>
      <c r="Z12" s="416">
        <v>0</v>
      </c>
      <c r="AA12" s="416">
        <v>0</v>
      </c>
      <c r="AB12" s="416">
        <v>0</v>
      </c>
      <c r="AC12" s="416"/>
      <c r="AD12" s="418" t="s">
        <v>397</v>
      </c>
      <c r="AE12" s="416"/>
      <c r="AF12" s="416">
        <v>0</v>
      </c>
      <c r="AG12" s="416">
        <v>0</v>
      </c>
      <c r="AH12" s="416">
        <v>0</v>
      </c>
    </row>
    <row r="13" spans="1:34" s="414" customFormat="1" ht="10.199999999999999" customHeight="1">
      <c r="A13" s="418" t="s">
        <v>398</v>
      </c>
      <c r="B13" s="416">
        <v>5162.1319999999996</v>
      </c>
      <c r="C13" s="416">
        <v>187.88</v>
      </c>
      <c r="D13" s="416">
        <v>5350.0119999999997</v>
      </c>
      <c r="E13" s="416"/>
      <c r="F13" s="416">
        <v>6.6</v>
      </c>
      <c r="G13" s="416">
        <v>0</v>
      </c>
      <c r="H13" s="416">
        <v>6.6</v>
      </c>
      <c r="I13" s="416"/>
      <c r="J13" s="416">
        <v>0</v>
      </c>
      <c r="K13" s="416">
        <v>0</v>
      </c>
      <c r="L13" s="416">
        <v>0</v>
      </c>
      <c r="M13" s="418" t="s">
        <v>398</v>
      </c>
      <c r="N13" s="416">
        <v>57109.580999999998</v>
      </c>
      <c r="O13" s="416">
        <v>1557.25</v>
      </c>
      <c r="P13" s="416">
        <v>58666.832000000002</v>
      </c>
      <c r="Q13" s="416"/>
      <c r="R13" s="416">
        <v>0</v>
      </c>
      <c r="S13" s="416">
        <v>0</v>
      </c>
      <c r="T13" s="416">
        <v>0</v>
      </c>
      <c r="U13" s="416"/>
      <c r="V13" s="416">
        <v>53.7</v>
      </c>
      <c r="W13" s="416">
        <v>0</v>
      </c>
      <c r="X13" s="416">
        <v>53.7</v>
      </c>
      <c r="Y13" s="418" t="s">
        <v>398</v>
      </c>
      <c r="Z13" s="416">
        <v>9.4359999999999999</v>
      </c>
      <c r="AA13" s="416">
        <v>0</v>
      </c>
      <c r="AB13" s="416">
        <v>9.4359999999999999</v>
      </c>
      <c r="AC13" s="416"/>
      <c r="AD13" s="418" t="s">
        <v>398</v>
      </c>
      <c r="AE13" s="416"/>
      <c r="AF13" s="416">
        <v>62341.448999999993</v>
      </c>
      <c r="AG13" s="416">
        <v>1745.13</v>
      </c>
      <c r="AH13" s="416">
        <v>64086.58</v>
      </c>
    </row>
    <row r="14" spans="1:34" s="25" customFormat="1" ht="5.0999999999999996" customHeight="1">
      <c r="A14" s="418"/>
      <c r="B14" s="416"/>
      <c r="C14" s="416"/>
      <c r="D14" s="416"/>
      <c r="E14" s="416"/>
      <c r="F14" s="416"/>
      <c r="G14" s="416"/>
      <c r="H14" s="416"/>
      <c r="I14" s="416"/>
      <c r="J14" s="416">
        <v>0</v>
      </c>
      <c r="K14" s="416">
        <v>0</v>
      </c>
      <c r="L14" s="416">
        <v>0</v>
      </c>
      <c r="M14" s="418"/>
      <c r="N14" s="416"/>
      <c r="O14" s="416"/>
      <c r="P14" s="416"/>
      <c r="Q14" s="416"/>
      <c r="R14" s="416"/>
      <c r="S14" s="416"/>
      <c r="T14" s="416"/>
      <c r="U14" s="416"/>
      <c r="V14" s="416">
        <v>0</v>
      </c>
      <c r="W14" s="416">
        <v>0</v>
      </c>
      <c r="X14" s="416">
        <v>0</v>
      </c>
      <c r="Y14" s="418"/>
      <c r="Z14" s="416"/>
      <c r="AA14" s="416"/>
      <c r="AB14" s="416"/>
      <c r="AC14" s="416"/>
      <c r="AD14" s="418"/>
      <c r="AE14" s="416"/>
      <c r="AF14" s="416"/>
      <c r="AG14" s="416"/>
      <c r="AH14" s="416"/>
    </row>
    <row r="15" spans="1:34" s="414" customFormat="1" ht="9" customHeight="1">
      <c r="A15" s="419" t="s">
        <v>399</v>
      </c>
      <c r="B15" s="420">
        <v>0</v>
      </c>
      <c r="C15" s="420">
        <v>0</v>
      </c>
      <c r="D15" s="420">
        <v>0</v>
      </c>
      <c r="E15" s="420"/>
      <c r="F15" s="420">
        <v>0</v>
      </c>
      <c r="G15" s="420">
        <v>0</v>
      </c>
      <c r="H15" s="420">
        <v>0</v>
      </c>
      <c r="I15" s="420"/>
      <c r="J15" s="420">
        <v>0</v>
      </c>
      <c r="K15" s="420">
        <v>0</v>
      </c>
      <c r="L15" s="420">
        <v>0</v>
      </c>
      <c r="M15" s="419" t="s">
        <v>399</v>
      </c>
      <c r="N15" s="420">
        <v>0</v>
      </c>
      <c r="O15" s="420">
        <v>0</v>
      </c>
      <c r="P15" s="420">
        <v>0</v>
      </c>
      <c r="Q15" s="420"/>
      <c r="R15" s="420">
        <v>0</v>
      </c>
      <c r="S15" s="420">
        <v>0</v>
      </c>
      <c r="T15" s="420">
        <v>0</v>
      </c>
      <c r="U15" s="420"/>
      <c r="V15" s="420">
        <v>0</v>
      </c>
      <c r="W15" s="420">
        <v>0</v>
      </c>
      <c r="X15" s="420">
        <v>0</v>
      </c>
      <c r="Y15" s="419" t="s">
        <v>399</v>
      </c>
      <c r="Z15" s="420">
        <v>0</v>
      </c>
      <c r="AA15" s="420">
        <v>0</v>
      </c>
      <c r="AB15" s="420">
        <v>0</v>
      </c>
      <c r="AC15" s="420"/>
      <c r="AD15" s="419" t="s">
        <v>399</v>
      </c>
      <c r="AE15" s="420"/>
      <c r="AF15" s="420">
        <v>0</v>
      </c>
      <c r="AG15" s="420">
        <v>0</v>
      </c>
      <c r="AH15" s="420">
        <v>0</v>
      </c>
    </row>
    <row r="16" spans="1:34" s="25" customFormat="1" ht="3.9" customHeight="1">
      <c r="A16" s="419"/>
      <c r="B16" s="420"/>
      <c r="C16" s="420"/>
      <c r="D16" s="420"/>
      <c r="E16" s="420"/>
      <c r="F16" s="420"/>
      <c r="G16" s="420"/>
      <c r="H16" s="420"/>
      <c r="I16" s="420"/>
      <c r="J16" s="420">
        <v>0</v>
      </c>
      <c r="K16" s="420">
        <v>0</v>
      </c>
      <c r="L16" s="420">
        <v>0</v>
      </c>
      <c r="M16" s="419"/>
      <c r="N16" s="420"/>
      <c r="O16" s="420"/>
      <c r="P16" s="420"/>
      <c r="Q16" s="420"/>
      <c r="R16" s="420"/>
      <c r="S16" s="420"/>
      <c r="T16" s="420"/>
      <c r="U16" s="420"/>
      <c r="V16" s="420">
        <v>0</v>
      </c>
      <c r="W16" s="420">
        <v>0</v>
      </c>
      <c r="X16" s="420">
        <v>0</v>
      </c>
      <c r="Y16" s="419"/>
      <c r="Z16" s="420"/>
      <c r="AA16" s="420"/>
      <c r="AB16" s="420"/>
      <c r="AC16" s="420"/>
      <c r="AD16" s="419"/>
      <c r="AE16" s="420"/>
      <c r="AF16" s="420"/>
      <c r="AG16" s="420"/>
      <c r="AH16" s="420"/>
    </row>
    <row r="17" spans="1:34" s="414" customFormat="1" ht="9" customHeight="1">
      <c r="A17" s="412" t="s">
        <v>400</v>
      </c>
      <c r="B17" s="413">
        <v>82657.569000000003</v>
      </c>
      <c r="C17" s="413">
        <v>28.518000000000001</v>
      </c>
      <c r="D17" s="413">
        <v>82686.087</v>
      </c>
      <c r="E17" s="413"/>
      <c r="F17" s="413">
        <v>387864.76299999998</v>
      </c>
      <c r="G17" s="413">
        <v>0</v>
      </c>
      <c r="H17" s="413">
        <v>387864.76299999998</v>
      </c>
      <c r="I17" s="413"/>
      <c r="J17" s="413">
        <v>4984.2439999999997</v>
      </c>
      <c r="K17" s="413">
        <v>0</v>
      </c>
      <c r="L17" s="413">
        <v>4984.2439999999997</v>
      </c>
      <c r="M17" s="412" t="s">
        <v>400</v>
      </c>
      <c r="N17" s="413">
        <v>54077.423000000003</v>
      </c>
      <c r="O17" s="413">
        <v>0</v>
      </c>
      <c r="P17" s="413">
        <v>54077.423000000003</v>
      </c>
      <c r="Q17" s="413"/>
      <c r="R17" s="413">
        <v>5520.7749999999996</v>
      </c>
      <c r="S17" s="413">
        <v>0</v>
      </c>
      <c r="T17" s="413">
        <v>5520.7749999999996</v>
      </c>
      <c r="U17" s="413"/>
      <c r="V17" s="413">
        <v>15683.386</v>
      </c>
      <c r="W17" s="413">
        <v>0</v>
      </c>
      <c r="X17" s="413">
        <v>15683.386</v>
      </c>
      <c r="Y17" s="412" t="s">
        <v>400</v>
      </c>
      <c r="Z17" s="413">
        <v>19674.099999999999</v>
      </c>
      <c r="AA17" s="413">
        <v>0</v>
      </c>
      <c r="AB17" s="413">
        <v>19674.099999999999</v>
      </c>
      <c r="AC17" s="413"/>
      <c r="AD17" s="412" t="s">
        <v>400</v>
      </c>
      <c r="AE17" s="413"/>
      <c r="AF17" s="413">
        <v>570462.26</v>
      </c>
      <c r="AG17" s="413">
        <v>28.518000000000001</v>
      </c>
      <c r="AH17" s="413">
        <v>570490.77800000005</v>
      </c>
    </row>
    <row r="18" spans="1:34" s="414" customFormat="1" ht="10.199999999999999" customHeight="1">
      <c r="A18" s="418" t="s">
        <v>401</v>
      </c>
      <c r="B18" s="416">
        <v>0</v>
      </c>
      <c r="C18" s="416">
        <v>0</v>
      </c>
      <c r="D18" s="416">
        <v>0</v>
      </c>
      <c r="E18" s="416"/>
      <c r="F18" s="416">
        <v>0</v>
      </c>
      <c r="G18" s="416">
        <v>0</v>
      </c>
      <c r="H18" s="416">
        <v>0</v>
      </c>
      <c r="I18" s="416"/>
      <c r="J18" s="416">
        <v>0</v>
      </c>
      <c r="K18" s="416">
        <v>0</v>
      </c>
      <c r="L18" s="416">
        <v>0</v>
      </c>
      <c r="M18" s="418" t="s">
        <v>401</v>
      </c>
      <c r="N18" s="416">
        <v>0</v>
      </c>
      <c r="O18" s="416">
        <v>0</v>
      </c>
      <c r="P18" s="416">
        <v>0</v>
      </c>
      <c r="Q18" s="416"/>
      <c r="R18" s="416">
        <v>0</v>
      </c>
      <c r="S18" s="416">
        <v>0</v>
      </c>
      <c r="T18" s="416">
        <v>0</v>
      </c>
      <c r="U18" s="416"/>
      <c r="V18" s="416">
        <v>0</v>
      </c>
      <c r="W18" s="416">
        <v>0</v>
      </c>
      <c r="X18" s="416">
        <v>0</v>
      </c>
      <c r="Y18" s="418" t="s">
        <v>401</v>
      </c>
      <c r="Z18" s="416">
        <v>0</v>
      </c>
      <c r="AA18" s="416">
        <v>0</v>
      </c>
      <c r="AB18" s="416">
        <v>0</v>
      </c>
      <c r="AC18" s="416"/>
      <c r="AD18" s="418" t="s">
        <v>401</v>
      </c>
      <c r="AE18" s="416"/>
      <c r="AF18" s="416">
        <v>0</v>
      </c>
      <c r="AG18" s="416">
        <v>0</v>
      </c>
      <c r="AH18" s="416">
        <v>0</v>
      </c>
    </row>
    <row r="19" spans="1:34" s="414" customFormat="1" ht="10.199999999999999" customHeight="1">
      <c r="A19" s="418" t="s">
        <v>402</v>
      </c>
      <c r="B19" s="416">
        <v>82636.725000000006</v>
      </c>
      <c r="C19" s="416">
        <v>0</v>
      </c>
      <c r="D19" s="416">
        <v>82636.725000000006</v>
      </c>
      <c r="E19" s="416"/>
      <c r="F19" s="416">
        <v>387864.76299999998</v>
      </c>
      <c r="G19" s="416">
        <v>0</v>
      </c>
      <c r="H19" s="416">
        <v>387864.76299999998</v>
      </c>
      <c r="I19" s="416"/>
      <c r="J19" s="416">
        <v>0</v>
      </c>
      <c r="K19" s="416">
        <v>0</v>
      </c>
      <c r="L19" s="416">
        <v>0</v>
      </c>
      <c r="M19" s="418" t="s">
        <v>402</v>
      </c>
      <c r="N19" s="416">
        <v>0</v>
      </c>
      <c r="O19" s="416">
        <v>0</v>
      </c>
      <c r="P19" s="416">
        <v>0</v>
      </c>
      <c r="Q19" s="416"/>
      <c r="R19" s="416">
        <v>0</v>
      </c>
      <c r="S19" s="416">
        <v>0</v>
      </c>
      <c r="T19" s="416">
        <v>0</v>
      </c>
      <c r="U19" s="416"/>
      <c r="V19" s="416">
        <v>0</v>
      </c>
      <c r="W19" s="416">
        <v>0</v>
      </c>
      <c r="X19" s="416">
        <v>0</v>
      </c>
      <c r="Y19" s="418" t="s">
        <v>402</v>
      </c>
      <c r="Z19" s="416">
        <v>19674.099999999999</v>
      </c>
      <c r="AA19" s="416">
        <v>0</v>
      </c>
      <c r="AB19" s="416">
        <v>19674.099999999999</v>
      </c>
      <c r="AC19" s="416"/>
      <c r="AD19" s="418" t="s">
        <v>402</v>
      </c>
      <c r="AE19" s="416"/>
      <c r="AF19" s="416">
        <v>490175.58799999999</v>
      </c>
      <c r="AG19" s="416">
        <v>0</v>
      </c>
      <c r="AH19" s="416">
        <v>490175.58799999999</v>
      </c>
    </row>
    <row r="20" spans="1:34" s="414" customFormat="1" ht="10.199999999999999" customHeight="1">
      <c r="A20" s="418" t="s">
        <v>403</v>
      </c>
      <c r="B20" s="416">
        <v>0</v>
      </c>
      <c r="C20" s="416">
        <v>0</v>
      </c>
      <c r="D20" s="416">
        <v>0</v>
      </c>
      <c r="E20" s="416"/>
      <c r="F20" s="416">
        <v>0</v>
      </c>
      <c r="G20" s="416">
        <v>0</v>
      </c>
      <c r="H20" s="416">
        <v>0</v>
      </c>
      <c r="I20" s="416"/>
      <c r="J20" s="416">
        <v>4984.2439999999997</v>
      </c>
      <c r="K20" s="416">
        <v>0</v>
      </c>
      <c r="L20" s="416">
        <v>4984.2439999999997</v>
      </c>
      <c r="M20" s="418" t="s">
        <v>403</v>
      </c>
      <c r="N20" s="416">
        <v>54077.423000000003</v>
      </c>
      <c r="O20" s="416">
        <v>0</v>
      </c>
      <c r="P20" s="416">
        <v>54077.423000000003</v>
      </c>
      <c r="Q20" s="416"/>
      <c r="R20" s="416">
        <v>0</v>
      </c>
      <c r="S20" s="416">
        <v>0</v>
      </c>
      <c r="T20" s="416">
        <v>0</v>
      </c>
      <c r="U20" s="416"/>
      <c r="V20" s="416">
        <v>15683.386</v>
      </c>
      <c r="W20" s="416">
        <v>0</v>
      </c>
      <c r="X20" s="416">
        <v>15683.386</v>
      </c>
      <c r="Y20" s="418" t="s">
        <v>403</v>
      </c>
      <c r="Z20" s="416">
        <v>0</v>
      </c>
      <c r="AA20" s="416">
        <v>0</v>
      </c>
      <c r="AB20" s="416">
        <v>0</v>
      </c>
      <c r="AC20" s="416"/>
      <c r="AD20" s="418" t="s">
        <v>403</v>
      </c>
      <c r="AE20" s="416"/>
      <c r="AF20" s="416">
        <v>74745.053</v>
      </c>
      <c r="AG20" s="416">
        <v>0</v>
      </c>
      <c r="AH20" s="416">
        <v>74745.053</v>
      </c>
    </row>
    <row r="21" spans="1:34" s="414" customFormat="1" ht="10.199999999999999" customHeight="1">
      <c r="A21" s="418" t="s">
        <v>404</v>
      </c>
      <c r="B21" s="416">
        <v>21.231999999999999</v>
      </c>
      <c r="C21" s="416">
        <v>28.518000000000001</v>
      </c>
      <c r="D21" s="416">
        <v>49.75</v>
      </c>
      <c r="E21" s="416"/>
      <c r="F21" s="416">
        <v>0</v>
      </c>
      <c r="G21" s="416">
        <v>0</v>
      </c>
      <c r="H21" s="416">
        <v>0</v>
      </c>
      <c r="I21" s="416"/>
      <c r="J21" s="416">
        <v>0</v>
      </c>
      <c r="K21" s="416">
        <v>0</v>
      </c>
      <c r="L21" s="416">
        <v>0</v>
      </c>
      <c r="M21" s="418" t="s">
        <v>405</v>
      </c>
      <c r="N21" s="416">
        <v>0</v>
      </c>
      <c r="O21" s="416">
        <v>0</v>
      </c>
      <c r="P21" s="416">
        <v>0</v>
      </c>
      <c r="Q21" s="416"/>
      <c r="R21" s="416">
        <v>5520.7749999999996</v>
      </c>
      <c r="S21" s="416">
        <v>0</v>
      </c>
      <c r="T21" s="416">
        <v>5520.7749999999996</v>
      </c>
      <c r="U21" s="416"/>
      <c r="V21" s="416">
        <v>0</v>
      </c>
      <c r="W21" s="416">
        <v>0</v>
      </c>
      <c r="X21" s="416">
        <v>0</v>
      </c>
      <c r="Y21" s="418" t="s">
        <v>405</v>
      </c>
      <c r="Z21" s="416">
        <v>0</v>
      </c>
      <c r="AA21" s="416">
        <v>0</v>
      </c>
      <c r="AB21" s="416">
        <v>0</v>
      </c>
      <c r="AC21" s="416"/>
      <c r="AD21" s="418" t="s">
        <v>405</v>
      </c>
      <c r="AE21" s="416"/>
      <c r="AF21" s="416">
        <v>5542.0069999999996</v>
      </c>
      <c r="AG21" s="416">
        <v>28.518000000000001</v>
      </c>
      <c r="AH21" s="416">
        <v>5570.5249999999996</v>
      </c>
    </row>
    <row r="22" spans="1:34" s="414" customFormat="1" ht="10.199999999999999" customHeight="1">
      <c r="A22" s="418" t="s">
        <v>406</v>
      </c>
      <c r="B22" s="416">
        <v>0</v>
      </c>
      <c r="C22" s="416">
        <v>0</v>
      </c>
      <c r="D22" s="416">
        <v>0</v>
      </c>
      <c r="E22" s="416"/>
      <c r="F22" s="416">
        <v>0</v>
      </c>
      <c r="G22" s="416">
        <v>0</v>
      </c>
      <c r="H22" s="416">
        <v>0</v>
      </c>
      <c r="I22" s="416"/>
      <c r="J22" s="416">
        <v>0</v>
      </c>
      <c r="K22" s="416">
        <v>0</v>
      </c>
      <c r="L22" s="416">
        <v>0</v>
      </c>
      <c r="M22" s="418" t="s">
        <v>406</v>
      </c>
      <c r="N22" s="416">
        <v>0</v>
      </c>
      <c r="O22" s="416">
        <v>0</v>
      </c>
      <c r="P22" s="416">
        <v>0</v>
      </c>
      <c r="Q22" s="416"/>
      <c r="R22" s="416">
        <v>0</v>
      </c>
      <c r="S22" s="416">
        <v>0</v>
      </c>
      <c r="T22" s="416">
        <v>0</v>
      </c>
      <c r="U22" s="416"/>
      <c r="V22" s="416">
        <v>0</v>
      </c>
      <c r="W22" s="416">
        <v>0</v>
      </c>
      <c r="X22" s="416">
        <v>0</v>
      </c>
      <c r="Y22" s="418" t="s">
        <v>406</v>
      </c>
      <c r="Z22" s="416">
        <v>0</v>
      </c>
      <c r="AA22" s="416">
        <v>0</v>
      </c>
      <c r="AB22" s="416">
        <v>0</v>
      </c>
      <c r="AC22" s="416"/>
      <c r="AD22" s="418" t="s">
        <v>406</v>
      </c>
      <c r="AE22" s="416"/>
      <c r="AF22" s="416">
        <v>0</v>
      </c>
      <c r="AG22" s="416">
        <v>0</v>
      </c>
      <c r="AH22" s="416">
        <v>0</v>
      </c>
    </row>
    <row r="23" spans="1:34" s="414" customFormat="1" ht="10.199999999999999" customHeight="1">
      <c r="A23" s="418" t="s">
        <v>407</v>
      </c>
      <c r="B23" s="416">
        <v>-0.38800000000000001</v>
      </c>
      <c r="C23" s="416">
        <v>0</v>
      </c>
      <c r="D23" s="416">
        <v>-0.38800000000000001</v>
      </c>
      <c r="E23" s="416"/>
      <c r="F23" s="416">
        <v>0</v>
      </c>
      <c r="G23" s="416">
        <v>0</v>
      </c>
      <c r="H23" s="416">
        <v>0</v>
      </c>
      <c r="I23" s="416"/>
      <c r="J23" s="416">
        <v>0</v>
      </c>
      <c r="K23" s="416">
        <v>0</v>
      </c>
      <c r="L23" s="416">
        <v>0</v>
      </c>
      <c r="M23" s="418" t="s">
        <v>407</v>
      </c>
      <c r="N23" s="416">
        <v>0</v>
      </c>
      <c r="O23" s="416">
        <v>0</v>
      </c>
      <c r="P23" s="416">
        <v>0</v>
      </c>
      <c r="Q23" s="416"/>
      <c r="R23" s="416">
        <v>0</v>
      </c>
      <c r="S23" s="416">
        <v>0</v>
      </c>
      <c r="T23" s="416">
        <v>0</v>
      </c>
      <c r="U23" s="416"/>
      <c r="V23" s="416">
        <v>0</v>
      </c>
      <c r="W23" s="416">
        <v>0</v>
      </c>
      <c r="X23" s="416">
        <v>0</v>
      </c>
      <c r="Y23" s="418" t="s">
        <v>407</v>
      </c>
      <c r="Z23" s="416">
        <v>0</v>
      </c>
      <c r="AA23" s="416">
        <v>0</v>
      </c>
      <c r="AB23" s="416">
        <v>0</v>
      </c>
      <c r="AC23" s="416"/>
      <c r="AD23" s="418" t="s">
        <v>407</v>
      </c>
      <c r="AE23" s="416"/>
      <c r="AF23" s="416">
        <v>-0.38800000000000001</v>
      </c>
      <c r="AG23" s="416">
        <v>0</v>
      </c>
      <c r="AH23" s="416">
        <v>-0.38800000000000001</v>
      </c>
    </row>
    <row r="24" spans="1:34" s="25" customFormat="1" ht="5.0999999999999996" customHeight="1">
      <c r="A24" s="418"/>
      <c r="B24" s="416"/>
      <c r="C24" s="416"/>
      <c r="D24" s="416"/>
      <c r="E24" s="416"/>
      <c r="F24" s="416"/>
      <c r="G24" s="416"/>
      <c r="H24" s="416"/>
      <c r="I24" s="416"/>
      <c r="J24" s="416">
        <v>0</v>
      </c>
      <c r="K24" s="416">
        <v>0</v>
      </c>
      <c r="L24" s="416">
        <v>0</v>
      </c>
      <c r="M24" s="418"/>
      <c r="N24" s="416"/>
      <c r="O24" s="416"/>
      <c r="P24" s="416"/>
      <c r="Q24" s="416"/>
      <c r="R24" s="416"/>
      <c r="S24" s="416"/>
      <c r="T24" s="416"/>
      <c r="U24" s="416"/>
      <c r="V24" s="416">
        <v>0</v>
      </c>
      <c r="W24" s="416">
        <v>0</v>
      </c>
      <c r="X24" s="416">
        <v>0</v>
      </c>
      <c r="Y24" s="418"/>
      <c r="Z24" s="416"/>
      <c r="AA24" s="416"/>
      <c r="AB24" s="416"/>
      <c r="AC24" s="416"/>
      <c r="AD24" s="418"/>
      <c r="AE24" s="416"/>
      <c r="AF24" s="416"/>
      <c r="AG24" s="416"/>
      <c r="AH24" s="416"/>
    </row>
    <row r="25" spans="1:34" s="414" customFormat="1" ht="9" customHeight="1">
      <c r="A25" s="412" t="s">
        <v>408</v>
      </c>
      <c r="B25" s="412">
        <v>2377046.7990000001</v>
      </c>
      <c r="C25" s="412">
        <v>6.7549999999999999</v>
      </c>
      <c r="D25" s="412">
        <v>2377053.554</v>
      </c>
      <c r="E25" s="412"/>
      <c r="F25" s="412">
        <v>1248692.284</v>
      </c>
      <c r="G25" s="412">
        <v>2.577</v>
      </c>
      <c r="H25" s="412">
        <v>1248694.861</v>
      </c>
      <c r="I25" s="412"/>
      <c r="J25" s="412">
        <v>188340.193</v>
      </c>
      <c r="K25" s="412">
        <v>0</v>
      </c>
      <c r="L25" s="412">
        <v>188340.193</v>
      </c>
      <c r="M25" s="412" t="s">
        <v>408</v>
      </c>
      <c r="N25" s="412">
        <v>1626036.0430000001</v>
      </c>
      <c r="O25" s="412">
        <v>0</v>
      </c>
      <c r="P25" s="412">
        <v>1626036.0430000001</v>
      </c>
      <c r="Q25" s="413"/>
      <c r="R25" s="412">
        <v>1320433.2749999999</v>
      </c>
      <c r="S25" s="412">
        <v>242522.64799999999</v>
      </c>
      <c r="T25" s="412">
        <v>1562955.923</v>
      </c>
      <c r="U25" s="412"/>
      <c r="V25" s="412">
        <v>439122.43699999998</v>
      </c>
      <c r="W25" s="412">
        <v>945.59199999999998</v>
      </c>
      <c r="X25" s="412">
        <v>440068.03</v>
      </c>
      <c r="Y25" s="412" t="s">
        <v>408</v>
      </c>
      <c r="Z25" s="412">
        <v>307289.55300000001</v>
      </c>
      <c r="AA25" s="412">
        <v>0</v>
      </c>
      <c r="AB25" s="412">
        <v>307289.55300000001</v>
      </c>
      <c r="AC25" s="412"/>
      <c r="AD25" s="412" t="s">
        <v>408</v>
      </c>
      <c r="AE25" s="412"/>
      <c r="AF25" s="412">
        <v>7506960.5840000007</v>
      </c>
      <c r="AG25" s="412">
        <v>243477.57199999999</v>
      </c>
      <c r="AH25" s="412">
        <v>7750438.1570000015</v>
      </c>
    </row>
    <row r="26" spans="1:34" s="414" customFormat="1" ht="10.199999999999999" customHeight="1">
      <c r="A26" s="419" t="s">
        <v>409</v>
      </c>
      <c r="B26" s="419">
        <v>2408345.389</v>
      </c>
      <c r="C26" s="419">
        <v>6.8150000000000004</v>
      </c>
      <c r="D26" s="419">
        <v>2408352.2050000001</v>
      </c>
      <c r="E26" s="419"/>
      <c r="F26" s="419">
        <v>1295243.7760000001</v>
      </c>
      <c r="G26" s="419">
        <v>2.6989999999999998</v>
      </c>
      <c r="H26" s="419">
        <v>1295246.476</v>
      </c>
      <c r="I26" s="419"/>
      <c r="J26" s="419">
        <v>199304.24900000001</v>
      </c>
      <c r="K26" s="419">
        <v>0</v>
      </c>
      <c r="L26" s="419">
        <v>199304.24900000001</v>
      </c>
      <c r="M26" s="419" t="s">
        <v>409</v>
      </c>
      <c r="N26" s="419">
        <v>1658025.4909999999</v>
      </c>
      <c r="O26" s="419">
        <v>0</v>
      </c>
      <c r="P26" s="419">
        <v>1658025.4909999999</v>
      </c>
      <c r="Q26" s="420"/>
      <c r="R26" s="419">
        <v>1358821.7819999999</v>
      </c>
      <c r="S26" s="419">
        <v>251161.64199999999</v>
      </c>
      <c r="T26" s="419">
        <v>1609983.425</v>
      </c>
      <c r="U26" s="419"/>
      <c r="V26" s="419">
        <v>430434.09299999999</v>
      </c>
      <c r="W26" s="419">
        <v>955.14400000000001</v>
      </c>
      <c r="X26" s="419">
        <v>431389.23700000002</v>
      </c>
      <c r="Y26" s="419" t="s">
        <v>409</v>
      </c>
      <c r="Z26" s="419">
        <v>313401.23700000002</v>
      </c>
      <c r="AA26" s="419">
        <v>0</v>
      </c>
      <c r="AB26" s="419">
        <v>313401.23700000002</v>
      </c>
      <c r="AC26" s="419"/>
      <c r="AD26" s="419" t="s">
        <v>409</v>
      </c>
      <c r="AE26" s="419"/>
      <c r="AF26" s="419">
        <v>7663576.0169999991</v>
      </c>
      <c r="AG26" s="419">
        <v>252126.3</v>
      </c>
      <c r="AH26" s="419">
        <v>7915702.3199999994</v>
      </c>
    </row>
    <row r="27" spans="1:34" s="414" customFormat="1" ht="10.199999999999999" customHeight="1">
      <c r="A27" s="418" t="s">
        <v>410</v>
      </c>
      <c r="B27" s="416">
        <v>0</v>
      </c>
      <c r="C27" s="416">
        <v>0</v>
      </c>
      <c r="D27" s="416">
        <v>0</v>
      </c>
      <c r="E27" s="416"/>
      <c r="F27" s="416">
        <v>0</v>
      </c>
      <c r="G27" s="416">
        <v>0</v>
      </c>
      <c r="H27" s="416">
        <v>0</v>
      </c>
      <c r="I27" s="416"/>
      <c r="J27" s="416">
        <v>0</v>
      </c>
      <c r="K27" s="416">
        <v>0</v>
      </c>
      <c r="L27" s="416">
        <v>0</v>
      </c>
      <c r="M27" s="418" t="s">
        <v>410</v>
      </c>
      <c r="N27" s="416">
        <v>0</v>
      </c>
      <c r="O27" s="416">
        <v>0</v>
      </c>
      <c r="P27" s="416">
        <v>0</v>
      </c>
      <c r="Q27" s="416"/>
      <c r="R27" s="416">
        <v>0</v>
      </c>
      <c r="S27" s="416">
        <v>0</v>
      </c>
      <c r="T27" s="416">
        <v>0</v>
      </c>
      <c r="U27" s="416"/>
      <c r="V27" s="416">
        <v>0</v>
      </c>
      <c r="W27" s="416">
        <v>0</v>
      </c>
      <c r="X27" s="416">
        <v>0</v>
      </c>
      <c r="Y27" s="418" t="s">
        <v>410</v>
      </c>
      <c r="Z27" s="416">
        <v>0</v>
      </c>
      <c r="AA27" s="416">
        <v>0</v>
      </c>
      <c r="AB27" s="416">
        <v>0</v>
      </c>
      <c r="AC27" s="416"/>
      <c r="AD27" s="418" t="s">
        <v>410</v>
      </c>
      <c r="AE27" s="416"/>
      <c r="AF27" s="416">
        <v>0</v>
      </c>
      <c r="AG27" s="416">
        <v>0</v>
      </c>
      <c r="AH27" s="416">
        <v>0</v>
      </c>
    </row>
    <row r="28" spans="1:34" s="414" customFormat="1" ht="10.199999999999999" customHeight="1">
      <c r="A28" s="418" t="s">
        <v>411</v>
      </c>
      <c r="B28" s="416">
        <v>0</v>
      </c>
      <c r="C28" s="416">
        <v>0</v>
      </c>
      <c r="D28" s="416">
        <v>0</v>
      </c>
      <c r="E28" s="416"/>
      <c r="F28" s="416">
        <v>0</v>
      </c>
      <c r="G28" s="416">
        <v>0</v>
      </c>
      <c r="H28" s="416">
        <v>0</v>
      </c>
      <c r="I28" s="416"/>
      <c r="J28" s="416">
        <v>0</v>
      </c>
      <c r="K28" s="416">
        <v>0</v>
      </c>
      <c r="L28" s="416">
        <v>0</v>
      </c>
      <c r="M28" s="418" t="s">
        <v>411</v>
      </c>
      <c r="N28" s="416">
        <v>1637842.253</v>
      </c>
      <c r="O28" s="416">
        <v>0</v>
      </c>
      <c r="P28" s="416">
        <v>1637842.253</v>
      </c>
      <c r="Q28" s="416"/>
      <c r="R28" s="416">
        <v>0</v>
      </c>
      <c r="S28" s="416">
        <v>0</v>
      </c>
      <c r="T28" s="416">
        <v>0</v>
      </c>
      <c r="U28" s="416"/>
      <c r="V28" s="416">
        <v>0</v>
      </c>
      <c r="W28" s="416">
        <v>0</v>
      </c>
      <c r="X28" s="416">
        <v>0</v>
      </c>
      <c r="Y28" s="418" t="s">
        <v>411</v>
      </c>
      <c r="Z28" s="416">
        <v>0</v>
      </c>
      <c r="AA28" s="416">
        <v>0</v>
      </c>
      <c r="AB28" s="416">
        <v>0</v>
      </c>
      <c r="AC28" s="416"/>
      <c r="AD28" s="418" t="s">
        <v>411</v>
      </c>
      <c r="AE28" s="416"/>
      <c r="AF28" s="416">
        <v>1637842.253</v>
      </c>
      <c r="AG28" s="416">
        <v>0</v>
      </c>
      <c r="AH28" s="416">
        <v>1637842.253</v>
      </c>
    </row>
    <row r="29" spans="1:34" s="414" customFormat="1" ht="10.199999999999999" customHeight="1">
      <c r="A29" s="418" t="s">
        <v>412</v>
      </c>
      <c r="B29" s="416">
        <v>0</v>
      </c>
      <c r="C29" s="416">
        <v>0</v>
      </c>
      <c r="D29" s="416">
        <v>0</v>
      </c>
      <c r="E29" s="416"/>
      <c r="F29" s="416">
        <v>0</v>
      </c>
      <c r="G29" s="416">
        <v>0</v>
      </c>
      <c r="H29" s="416">
        <v>0</v>
      </c>
      <c r="I29" s="416"/>
      <c r="J29" s="416">
        <v>0</v>
      </c>
      <c r="K29" s="416">
        <v>0</v>
      </c>
      <c r="L29" s="416">
        <v>0</v>
      </c>
      <c r="M29" s="418" t="s">
        <v>412</v>
      </c>
      <c r="N29" s="416">
        <v>0</v>
      </c>
      <c r="O29" s="416">
        <v>0</v>
      </c>
      <c r="P29" s="416">
        <v>0</v>
      </c>
      <c r="Q29" s="416"/>
      <c r="R29" s="416">
        <v>0</v>
      </c>
      <c r="S29" s="416">
        <v>0</v>
      </c>
      <c r="T29" s="416">
        <v>0</v>
      </c>
      <c r="U29" s="416"/>
      <c r="V29" s="416">
        <v>0</v>
      </c>
      <c r="W29" s="416">
        <v>0</v>
      </c>
      <c r="X29" s="416">
        <v>0</v>
      </c>
      <c r="Y29" s="418" t="s">
        <v>412</v>
      </c>
      <c r="Z29" s="416">
        <v>0</v>
      </c>
      <c r="AA29" s="416">
        <v>0</v>
      </c>
      <c r="AB29" s="416">
        <v>0</v>
      </c>
      <c r="AC29" s="416"/>
      <c r="AD29" s="418" t="s">
        <v>412</v>
      </c>
      <c r="AE29" s="416"/>
      <c r="AF29" s="416">
        <v>0</v>
      </c>
      <c r="AG29" s="416">
        <v>0</v>
      </c>
      <c r="AH29" s="416">
        <v>0</v>
      </c>
    </row>
    <row r="30" spans="1:34" s="414" customFormat="1" ht="10.199999999999999" customHeight="1">
      <c r="A30" s="418" t="s">
        <v>413</v>
      </c>
      <c r="B30" s="416">
        <v>0</v>
      </c>
      <c r="C30" s="416">
        <v>0</v>
      </c>
      <c r="D30" s="416">
        <v>0</v>
      </c>
      <c r="E30" s="416"/>
      <c r="F30" s="416">
        <v>0</v>
      </c>
      <c r="G30" s="416">
        <v>0</v>
      </c>
      <c r="H30" s="416">
        <v>0</v>
      </c>
      <c r="I30" s="416"/>
      <c r="J30" s="416">
        <v>0</v>
      </c>
      <c r="K30" s="416">
        <v>0</v>
      </c>
      <c r="L30" s="416">
        <v>0</v>
      </c>
      <c r="M30" s="418" t="s">
        <v>413</v>
      </c>
      <c r="N30" s="416">
        <v>0</v>
      </c>
      <c r="O30" s="416">
        <v>0</v>
      </c>
      <c r="P30" s="416">
        <v>0</v>
      </c>
      <c r="Q30" s="416"/>
      <c r="R30" s="416">
        <v>0</v>
      </c>
      <c r="S30" s="416">
        <v>0</v>
      </c>
      <c r="T30" s="416">
        <v>0</v>
      </c>
      <c r="U30" s="416"/>
      <c r="V30" s="416">
        <v>0</v>
      </c>
      <c r="W30" s="416">
        <v>0</v>
      </c>
      <c r="X30" s="416">
        <v>0</v>
      </c>
      <c r="Y30" s="418" t="s">
        <v>413</v>
      </c>
      <c r="Z30" s="416">
        <v>0</v>
      </c>
      <c r="AA30" s="416">
        <v>0</v>
      </c>
      <c r="AB30" s="416">
        <v>0</v>
      </c>
      <c r="AC30" s="416"/>
      <c r="AD30" s="418" t="s">
        <v>413</v>
      </c>
      <c r="AE30" s="416"/>
      <c r="AF30" s="416">
        <v>0</v>
      </c>
      <c r="AG30" s="416">
        <v>0</v>
      </c>
      <c r="AH30" s="416">
        <v>0</v>
      </c>
    </row>
    <row r="31" spans="1:34" s="414" customFormat="1" ht="10.199999999999999" customHeight="1">
      <c r="A31" s="418" t="s">
        <v>414</v>
      </c>
      <c r="B31" s="416">
        <v>2408339.7850000001</v>
      </c>
      <c r="C31" s="416">
        <v>0</v>
      </c>
      <c r="D31" s="416">
        <v>2408339.7850000001</v>
      </c>
      <c r="E31" s="416"/>
      <c r="F31" s="416">
        <v>1008185.719</v>
      </c>
      <c r="G31" s="416">
        <v>0</v>
      </c>
      <c r="H31" s="416">
        <v>1008185.719</v>
      </c>
      <c r="I31" s="416"/>
      <c r="J31" s="416">
        <v>145097.01300000001</v>
      </c>
      <c r="K31" s="416">
        <v>0</v>
      </c>
      <c r="L31" s="416">
        <v>145097.01300000001</v>
      </c>
      <c r="M31" s="418" t="s">
        <v>414</v>
      </c>
      <c r="N31" s="416">
        <v>20183.238000000001</v>
      </c>
      <c r="O31" s="416">
        <v>0</v>
      </c>
      <c r="P31" s="416">
        <v>20183.238000000001</v>
      </c>
      <c r="Q31" s="416"/>
      <c r="R31" s="416">
        <v>1353475.263</v>
      </c>
      <c r="S31" s="416">
        <v>227837.74900000001</v>
      </c>
      <c r="T31" s="416">
        <v>1581313.0120000001</v>
      </c>
      <c r="U31" s="416"/>
      <c r="V31" s="416">
        <v>430434.09299999999</v>
      </c>
      <c r="W31" s="416">
        <v>955.14400000000001</v>
      </c>
      <c r="X31" s="416">
        <v>431389.23700000002</v>
      </c>
      <c r="Y31" s="418" t="s">
        <v>414</v>
      </c>
      <c r="Z31" s="416">
        <v>313401.23700000002</v>
      </c>
      <c r="AA31" s="416">
        <v>0</v>
      </c>
      <c r="AB31" s="416">
        <v>313401.23700000002</v>
      </c>
      <c r="AC31" s="416"/>
      <c r="AD31" s="418" t="s">
        <v>414</v>
      </c>
      <c r="AE31" s="416"/>
      <c r="AF31" s="416">
        <v>5679116.3480000002</v>
      </c>
      <c r="AG31" s="416">
        <v>228792.89300000001</v>
      </c>
      <c r="AH31" s="416">
        <v>5907909.2409999995</v>
      </c>
    </row>
    <row r="32" spans="1:34" s="414" customFormat="1" ht="10.199999999999999" customHeight="1">
      <c r="A32" s="418" t="s">
        <v>415</v>
      </c>
      <c r="B32" s="416">
        <v>0</v>
      </c>
      <c r="C32" s="416">
        <v>0</v>
      </c>
      <c r="D32" s="416">
        <v>0</v>
      </c>
      <c r="E32" s="416"/>
      <c r="F32" s="416">
        <v>0</v>
      </c>
      <c r="G32" s="416">
        <v>0</v>
      </c>
      <c r="H32" s="416">
        <v>0</v>
      </c>
      <c r="I32" s="416"/>
      <c r="J32" s="416">
        <v>0</v>
      </c>
      <c r="K32" s="416">
        <v>0</v>
      </c>
      <c r="L32" s="416">
        <v>0</v>
      </c>
      <c r="M32" s="418" t="s">
        <v>415</v>
      </c>
      <c r="N32" s="416">
        <v>0</v>
      </c>
      <c r="O32" s="416">
        <v>0</v>
      </c>
      <c r="P32" s="416">
        <v>0</v>
      </c>
      <c r="Q32" s="416"/>
      <c r="R32" s="416">
        <v>5346.5190000000002</v>
      </c>
      <c r="S32" s="416">
        <v>23323.893</v>
      </c>
      <c r="T32" s="416">
        <v>28670.413</v>
      </c>
      <c r="U32" s="416"/>
      <c r="V32" s="416">
        <v>0</v>
      </c>
      <c r="W32" s="416">
        <v>0</v>
      </c>
      <c r="X32" s="416">
        <v>0</v>
      </c>
      <c r="Y32" s="418" t="s">
        <v>415</v>
      </c>
      <c r="Z32" s="416">
        <v>0</v>
      </c>
      <c r="AA32" s="416">
        <v>0</v>
      </c>
      <c r="AB32" s="416">
        <v>0</v>
      </c>
      <c r="AC32" s="416"/>
      <c r="AD32" s="418" t="s">
        <v>415</v>
      </c>
      <c r="AE32" s="416"/>
      <c r="AF32" s="416">
        <v>5346.5190000000002</v>
      </c>
      <c r="AG32" s="416">
        <v>23323.893</v>
      </c>
      <c r="AH32" s="416">
        <v>28670.413</v>
      </c>
    </row>
    <row r="33" spans="1:34" s="414" customFormat="1" ht="10.199999999999999" customHeight="1">
      <c r="A33" s="418" t="s">
        <v>416</v>
      </c>
      <c r="B33" s="416">
        <v>5.6040000000000001</v>
      </c>
      <c r="C33" s="416">
        <v>6.8150000000000004</v>
      </c>
      <c r="D33" s="416">
        <v>12.42</v>
      </c>
      <c r="E33" s="416"/>
      <c r="F33" s="416">
        <v>286545.52600000001</v>
      </c>
      <c r="G33" s="416">
        <v>2.6989999999999998</v>
      </c>
      <c r="H33" s="416">
        <v>286548.22600000002</v>
      </c>
      <c r="I33" s="416"/>
      <c r="J33" s="416">
        <v>0</v>
      </c>
      <c r="K33" s="416">
        <v>0</v>
      </c>
      <c r="L33" s="416">
        <v>0</v>
      </c>
      <c r="M33" s="418" t="s">
        <v>416</v>
      </c>
      <c r="N33" s="416">
        <v>0</v>
      </c>
      <c r="O33" s="416">
        <v>0</v>
      </c>
      <c r="P33" s="416">
        <v>0</v>
      </c>
      <c r="Q33" s="416"/>
      <c r="R33" s="416">
        <v>0</v>
      </c>
      <c r="S33" s="416">
        <v>0</v>
      </c>
      <c r="T33" s="416">
        <v>0</v>
      </c>
      <c r="U33" s="416"/>
      <c r="V33" s="416">
        <v>0</v>
      </c>
      <c r="W33" s="416">
        <v>0</v>
      </c>
      <c r="X33" s="416">
        <v>0</v>
      </c>
      <c r="Y33" s="418" t="s">
        <v>416</v>
      </c>
      <c r="Z33" s="416">
        <v>0</v>
      </c>
      <c r="AA33" s="416">
        <v>0</v>
      </c>
      <c r="AB33" s="416">
        <v>0</v>
      </c>
      <c r="AC33" s="416"/>
      <c r="AD33" s="418" t="s">
        <v>416</v>
      </c>
      <c r="AE33" s="416"/>
      <c r="AF33" s="416">
        <v>286551.13</v>
      </c>
      <c r="AG33" s="416">
        <v>9.5139999999999993</v>
      </c>
      <c r="AH33" s="416">
        <v>286560.64600000001</v>
      </c>
    </row>
    <row r="34" spans="1:34" s="414" customFormat="1" ht="10.199999999999999" customHeight="1">
      <c r="A34" s="418" t="s">
        <v>417</v>
      </c>
      <c r="B34" s="416">
        <v>0</v>
      </c>
      <c r="C34" s="416">
        <v>0</v>
      </c>
      <c r="D34" s="416">
        <v>0</v>
      </c>
      <c r="E34" s="416"/>
      <c r="F34" s="416">
        <v>0</v>
      </c>
      <c r="G34" s="416">
        <v>0</v>
      </c>
      <c r="H34" s="416">
        <v>0</v>
      </c>
      <c r="I34" s="416"/>
      <c r="J34" s="416">
        <v>0</v>
      </c>
      <c r="K34" s="416">
        <v>0</v>
      </c>
      <c r="L34" s="416">
        <v>0</v>
      </c>
      <c r="M34" s="418" t="s">
        <v>417</v>
      </c>
      <c r="N34" s="416">
        <v>0</v>
      </c>
      <c r="O34" s="416">
        <v>0</v>
      </c>
      <c r="P34" s="416">
        <v>0</v>
      </c>
      <c r="Q34" s="416"/>
      <c r="R34" s="416">
        <v>0</v>
      </c>
      <c r="S34" s="416">
        <v>0</v>
      </c>
      <c r="T34" s="416">
        <v>0</v>
      </c>
      <c r="U34" s="416"/>
      <c r="V34" s="416">
        <v>0</v>
      </c>
      <c r="W34" s="416">
        <v>0</v>
      </c>
      <c r="X34" s="416">
        <v>0</v>
      </c>
      <c r="Y34" s="418" t="s">
        <v>417</v>
      </c>
      <c r="Z34" s="416">
        <v>0</v>
      </c>
      <c r="AA34" s="416">
        <v>0</v>
      </c>
      <c r="AB34" s="416">
        <v>0</v>
      </c>
      <c r="AC34" s="416"/>
      <c r="AD34" s="418" t="s">
        <v>417</v>
      </c>
      <c r="AE34" s="416"/>
      <c r="AF34" s="416">
        <v>0</v>
      </c>
      <c r="AG34" s="416">
        <v>0</v>
      </c>
      <c r="AH34" s="416">
        <v>0</v>
      </c>
    </row>
    <row r="35" spans="1:34" s="414" customFormat="1" ht="10.199999999999999" customHeight="1">
      <c r="A35" s="418" t="s">
        <v>418</v>
      </c>
      <c r="B35" s="416">
        <v>0</v>
      </c>
      <c r="C35" s="416">
        <v>0</v>
      </c>
      <c r="D35" s="416">
        <v>0</v>
      </c>
      <c r="E35" s="416"/>
      <c r="F35" s="416">
        <v>0</v>
      </c>
      <c r="G35" s="416">
        <v>0</v>
      </c>
      <c r="H35" s="416">
        <v>0</v>
      </c>
      <c r="I35" s="416"/>
      <c r="J35" s="416">
        <v>0</v>
      </c>
      <c r="K35" s="416">
        <v>0</v>
      </c>
      <c r="L35" s="416">
        <v>0</v>
      </c>
      <c r="M35" s="418" t="s">
        <v>418</v>
      </c>
      <c r="N35" s="416">
        <v>0</v>
      </c>
      <c r="O35" s="416">
        <v>0</v>
      </c>
      <c r="P35" s="416">
        <v>0</v>
      </c>
      <c r="Q35" s="416"/>
      <c r="R35" s="416">
        <v>0</v>
      </c>
      <c r="S35" s="416">
        <v>0</v>
      </c>
      <c r="T35" s="416">
        <v>0</v>
      </c>
      <c r="U35" s="416"/>
      <c r="V35" s="416">
        <v>0</v>
      </c>
      <c r="W35" s="416">
        <v>0</v>
      </c>
      <c r="X35" s="416">
        <v>0</v>
      </c>
      <c r="Y35" s="418" t="s">
        <v>418</v>
      </c>
      <c r="Z35" s="416">
        <v>0</v>
      </c>
      <c r="AA35" s="416">
        <v>0</v>
      </c>
      <c r="AB35" s="416">
        <v>0</v>
      </c>
      <c r="AC35" s="416"/>
      <c r="AD35" s="418" t="s">
        <v>418</v>
      </c>
      <c r="AE35" s="416"/>
      <c r="AF35" s="416">
        <v>0</v>
      </c>
      <c r="AG35" s="416">
        <v>0</v>
      </c>
      <c r="AH35" s="416">
        <v>0</v>
      </c>
    </row>
    <row r="36" spans="1:34" s="414" customFormat="1" ht="10.199999999999999" customHeight="1">
      <c r="A36" s="418" t="s">
        <v>419</v>
      </c>
      <c r="B36" s="416">
        <v>0</v>
      </c>
      <c r="C36" s="416">
        <v>0</v>
      </c>
      <c r="D36" s="416">
        <v>0</v>
      </c>
      <c r="E36" s="416"/>
      <c r="F36" s="416">
        <v>512.53</v>
      </c>
      <c r="G36" s="416">
        <v>0</v>
      </c>
      <c r="H36" s="416">
        <v>512.53</v>
      </c>
      <c r="I36" s="416"/>
      <c r="J36" s="416">
        <v>54207.235000000001</v>
      </c>
      <c r="K36" s="416">
        <v>0</v>
      </c>
      <c r="L36" s="416">
        <v>54207.235000000001</v>
      </c>
      <c r="M36" s="418" t="s">
        <v>419</v>
      </c>
      <c r="N36" s="416">
        <v>0</v>
      </c>
      <c r="O36" s="416">
        <v>0</v>
      </c>
      <c r="P36" s="416">
        <v>0</v>
      </c>
      <c r="Q36" s="416"/>
      <c r="R36" s="416">
        <v>0</v>
      </c>
      <c r="S36" s="416">
        <v>0</v>
      </c>
      <c r="T36" s="416">
        <v>0</v>
      </c>
      <c r="U36" s="416"/>
      <c r="V36" s="416">
        <v>0</v>
      </c>
      <c r="W36" s="416">
        <v>0</v>
      </c>
      <c r="X36" s="416">
        <v>0</v>
      </c>
      <c r="Y36" s="418" t="s">
        <v>419</v>
      </c>
      <c r="Z36" s="416">
        <v>0</v>
      </c>
      <c r="AA36" s="416">
        <v>0</v>
      </c>
      <c r="AB36" s="416">
        <v>0</v>
      </c>
      <c r="AC36" s="416"/>
      <c r="AD36" s="418" t="s">
        <v>419</v>
      </c>
      <c r="AE36" s="416"/>
      <c r="AF36" s="416">
        <v>54719.764999999999</v>
      </c>
      <c r="AG36" s="416">
        <v>0</v>
      </c>
      <c r="AH36" s="416">
        <v>54719.764999999999</v>
      </c>
    </row>
    <row r="37" spans="1:34" s="414" customFormat="1" ht="10.199999999999999" customHeight="1">
      <c r="A37" s="419" t="s">
        <v>420</v>
      </c>
      <c r="B37" s="419">
        <v>30480.440999999999</v>
      </c>
      <c r="C37" s="419">
        <v>0</v>
      </c>
      <c r="D37" s="419">
        <v>30480.440999999999</v>
      </c>
      <c r="E37" s="419"/>
      <c r="F37" s="419">
        <v>40688.906000000003</v>
      </c>
      <c r="G37" s="419">
        <v>0</v>
      </c>
      <c r="H37" s="419">
        <v>40688.906000000003</v>
      </c>
      <c r="I37" s="419"/>
      <c r="J37" s="419">
        <v>2693.1669999999999</v>
      </c>
      <c r="K37" s="419">
        <v>0</v>
      </c>
      <c r="L37" s="419">
        <v>2693.1669999999999</v>
      </c>
      <c r="M37" s="419" t="s">
        <v>420</v>
      </c>
      <c r="N37" s="419">
        <v>14355.041999999999</v>
      </c>
      <c r="O37" s="419">
        <v>0</v>
      </c>
      <c r="P37" s="419">
        <v>14355.041999999999</v>
      </c>
      <c r="Q37" s="420"/>
      <c r="R37" s="419">
        <v>26535.512999999999</v>
      </c>
      <c r="S37" s="419">
        <v>3874.1379999999999</v>
      </c>
      <c r="T37" s="419">
        <v>30409.651999999998</v>
      </c>
      <c r="U37" s="419"/>
      <c r="V37" s="419">
        <v>10075.087</v>
      </c>
      <c r="W37" s="419">
        <v>0</v>
      </c>
      <c r="X37" s="419">
        <v>10075.087</v>
      </c>
      <c r="Y37" s="419" t="s">
        <v>420</v>
      </c>
      <c r="Z37" s="419">
        <v>3969.6410000000001</v>
      </c>
      <c r="AA37" s="419">
        <v>0</v>
      </c>
      <c r="AB37" s="419">
        <v>3969.6410000000001</v>
      </c>
      <c r="AC37" s="419"/>
      <c r="AD37" s="419" t="s">
        <v>420</v>
      </c>
      <c r="AE37" s="419"/>
      <c r="AF37" s="419">
        <v>128797.79700000002</v>
      </c>
      <c r="AG37" s="419">
        <v>3874.1379999999999</v>
      </c>
      <c r="AH37" s="419">
        <v>132671.93600000002</v>
      </c>
    </row>
    <row r="38" spans="1:34" s="414" customFormat="1" ht="10.199999999999999" customHeight="1">
      <c r="A38" s="419" t="s">
        <v>421</v>
      </c>
      <c r="B38" s="420">
        <v>106691.963</v>
      </c>
      <c r="C38" s="420">
        <v>6.5650000000000004</v>
      </c>
      <c r="D38" s="420">
        <v>106698.52899999999</v>
      </c>
      <c r="E38" s="420"/>
      <c r="F38" s="420">
        <v>45205.279999999999</v>
      </c>
      <c r="G38" s="420">
        <v>0</v>
      </c>
      <c r="H38" s="420">
        <v>45205.279999999999</v>
      </c>
      <c r="I38" s="420"/>
      <c r="J38" s="420">
        <v>14194.644</v>
      </c>
      <c r="K38" s="420">
        <v>0</v>
      </c>
      <c r="L38" s="420">
        <v>14194.644</v>
      </c>
      <c r="M38" s="419" t="s">
        <v>421</v>
      </c>
      <c r="N38" s="420">
        <v>55665.978000000003</v>
      </c>
      <c r="O38" s="420">
        <v>0</v>
      </c>
      <c r="P38" s="420">
        <v>55665.978000000003</v>
      </c>
      <c r="Q38" s="420"/>
      <c r="R38" s="420">
        <v>84138.78</v>
      </c>
      <c r="S38" s="420">
        <v>6194.9160000000002</v>
      </c>
      <c r="T38" s="420">
        <v>90333.697</v>
      </c>
      <c r="U38" s="420"/>
      <c r="V38" s="420">
        <v>65346.351000000002</v>
      </c>
      <c r="W38" s="420">
        <v>176.11199999999999</v>
      </c>
      <c r="X38" s="420">
        <v>65522.464</v>
      </c>
      <c r="Y38" s="419" t="s">
        <v>421</v>
      </c>
      <c r="Z38" s="420">
        <v>14066.106</v>
      </c>
      <c r="AA38" s="420">
        <v>0</v>
      </c>
      <c r="AB38" s="420">
        <v>14066.106</v>
      </c>
      <c r="AC38" s="420"/>
      <c r="AD38" s="419" t="s">
        <v>421</v>
      </c>
      <c r="AE38" s="420"/>
      <c r="AF38" s="420">
        <v>385309.10200000007</v>
      </c>
      <c r="AG38" s="420">
        <v>6377.5929999999998</v>
      </c>
      <c r="AH38" s="420">
        <v>391686.69799999997</v>
      </c>
    </row>
    <row r="39" spans="1:34" s="414" customFormat="1" ht="10.199999999999999" customHeight="1">
      <c r="A39" s="418" t="s">
        <v>422</v>
      </c>
      <c r="B39" s="418">
        <v>68997.376999999993</v>
      </c>
      <c r="C39" s="418">
        <v>2.39</v>
      </c>
      <c r="D39" s="418">
        <v>68999.767000000007</v>
      </c>
      <c r="E39" s="418"/>
      <c r="F39" s="418">
        <v>43297.792999999998</v>
      </c>
      <c r="G39" s="418">
        <v>0</v>
      </c>
      <c r="H39" s="418">
        <v>43297.792999999998</v>
      </c>
      <c r="I39" s="418"/>
      <c r="J39" s="418">
        <v>12477.013999999999</v>
      </c>
      <c r="K39" s="418">
        <v>0</v>
      </c>
      <c r="L39" s="418">
        <v>12477.013999999999</v>
      </c>
      <c r="M39" s="418" t="s">
        <v>422</v>
      </c>
      <c r="N39" s="418">
        <v>55665.978000000003</v>
      </c>
      <c r="O39" s="418">
        <v>0</v>
      </c>
      <c r="P39" s="418">
        <v>55665.978000000003</v>
      </c>
      <c r="Q39" s="416"/>
      <c r="R39" s="418">
        <v>28191.473999999998</v>
      </c>
      <c r="S39" s="418">
        <v>2498.9810000000002</v>
      </c>
      <c r="T39" s="418">
        <v>30690.455000000002</v>
      </c>
      <c r="U39" s="418"/>
      <c r="V39" s="418">
        <v>39626.714</v>
      </c>
      <c r="W39" s="418">
        <v>176.11199999999999</v>
      </c>
      <c r="X39" s="418">
        <v>39802.826000000001</v>
      </c>
      <c r="Y39" s="418" t="s">
        <v>422</v>
      </c>
      <c r="Z39" s="418">
        <v>14066.106</v>
      </c>
      <c r="AA39" s="418">
        <v>0</v>
      </c>
      <c r="AB39" s="418">
        <v>14066.106</v>
      </c>
      <c r="AC39" s="418"/>
      <c r="AD39" s="418" t="s">
        <v>422</v>
      </c>
      <c r="AE39" s="418"/>
      <c r="AF39" s="418">
        <v>262322.45600000001</v>
      </c>
      <c r="AG39" s="418">
        <v>2677.4830000000002</v>
      </c>
      <c r="AH39" s="418">
        <v>264999.93900000001</v>
      </c>
    </row>
    <row r="40" spans="1:34" s="414" customFormat="1" ht="10.199999999999999" customHeight="1">
      <c r="A40" s="418" t="s">
        <v>423</v>
      </c>
      <c r="B40" s="418">
        <v>37694.586000000003</v>
      </c>
      <c r="C40" s="418">
        <v>4.1749999999999998</v>
      </c>
      <c r="D40" s="418">
        <v>37698.760999999999</v>
      </c>
      <c r="E40" s="418"/>
      <c r="F40" s="418">
        <v>1907.4870000000001</v>
      </c>
      <c r="G40" s="418">
        <v>0</v>
      </c>
      <c r="H40" s="418">
        <v>1907.4870000000001</v>
      </c>
      <c r="I40" s="418"/>
      <c r="J40" s="418">
        <v>1717.6289999999999</v>
      </c>
      <c r="K40" s="418">
        <v>0</v>
      </c>
      <c r="L40" s="418">
        <v>1717.6289999999999</v>
      </c>
      <c r="M40" s="418" t="s">
        <v>423</v>
      </c>
      <c r="N40" s="418">
        <v>0</v>
      </c>
      <c r="O40" s="418">
        <v>0</v>
      </c>
      <c r="P40" s="418">
        <v>0</v>
      </c>
      <c r="Q40" s="416"/>
      <c r="R40" s="418">
        <v>55947.305999999997</v>
      </c>
      <c r="S40" s="418">
        <v>3695.9340000000002</v>
      </c>
      <c r="T40" s="418">
        <v>59643.241000000002</v>
      </c>
      <c r="U40" s="418"/>
      <c r="V40" s="418">
        <v>25719.636999999999</v>
      </c>
      <c r="W40" s="418">
        <v>0</v>
      </c>
      <c r="X40" s="418">
        <v>25719.636999999999</v>
      </c>
      <c r="Y40" s="418" t="s">
        <v>423</v>
      </c>
      <c r="Z40" s="418">
        <v>0</v>
      </c>
      <c r="AA40" s="418">
        <v>0</v>
      </c>
      <c r="AB40" s="418">
        <v>0</v>
      </c>
      <c r="AC40" s="418"/>
      <c r="AD40" s="418" t="s">
        <v>423</v>
      </c>
      <c r="AE40" s="418"/>
      <c r="AF40" s="418">
        <v>122986.645</v>
      </c>
      <c r="AG40" s="418">
        <v>3700.1090000000004</v>
      </c>
      <c r="AH40" s="418">
        <v>126686.755</v>
      </c>
    </row>
    <row r="41" spans="1:34" s="414" customFormat="1" ht="10.199999999999999" customHeight="1">
      <c r="A41" s="419" t="s">
        <v>407</v>
      </c>
      <c r="B41" s="420">
        <v>-161407.283</v>
      </c>
      <c r="C41" s="420">
        <v>-6.625</v>
      </c>
      <c r="D41" s="420">
        <v>-161413.908</v>
      </c>
      <c r="E41" s="420"/>
      <c r="F41" s="420">
        <v>-127846.148</v>
      </c>
      <c r="G41" s="420">
        <v>-1.7999999999999999E-2</v>
      </c>
      <c r="H41" s="420">
        <v>-127846.166</v>
      </c>
      <c r="I41" s="420"/>
      <c r="J41" s="420">
        <v>-26019.987000000001</v>
      </c>
      <c r="K41" s="420">
        <v>0</v>
      </c>
      <c r="L41" s="420">
        <v>-26019.987000000001</v>
      </c>
      <c r="M41" s="419" t="s">
        <v>407</v>
      </c>
      <c r="N41" s="420">
        <v>-100257.34299999999</v>
      </c>
      <c r="O41" s="420">
        <v>0</v>
      </c>
      <c r="P41" s="420">
        <v>-100257.34299999999</v>
      </c>
      <c r="Q41" s="420"/>
      <c r="R41" s="420">
        <v>-147573.55499999999</v>
      </c>
      <c r="S41" s="420">
        <v>-18572.455000000002</v>
      </c>
      <c r="T41" s="420">
        <v>-166146.011</v>
      </c>
      <c r="U41" s="420"/>
      <c r="V41" s="420">
        <v>-65233.909</v>
      </c>
      <c r="W41" s="420">
        <v>-185.66300000000001</v>
      </c>
      <c r="X41" s="420">
        <v>-65419.572999999997</v>
      </c>
      <c r="Y41" s="419" t="s">
        <v>407</v>
      </c>
      <c r="Z41" s="420">
        <v>-23656.198</v>
      </c>
      <c r="AA41" s="420">
        <v>0</v>
      </c>
      <c r="AB41" s="420">
        <v>-23656.198</v>
      </c>
      <c r="AC41" s="420"/>
      <c r="AD41" s="419" t="s">
        <v>407</v>
      </c>
      <c r="AE41" s="420"/>
      <c r="AF41" s="420">
        <v>-651994.42299999995</v>
      </c>
      <c r="AG41" s="420">
        <v>-18764.761000000002</v>
      </c>
      <c r="AH41" s="420">
        <v>-670759.18599999999</v>
      </c>
    </row>
    <row r="42" spans="1:34" s="414" customFormat="1" ht="10.199999999999999" customHeight="1">
      <c r="A42" s="419" t="s">
        <v>424</v>
      </c>
      <c r="B42" s="420">
        <v>-7063.7120000000004</v>
      </c>
      <c r="C42" s="420">
        <v>0</v>
      </c>
      <c r="D42" s="420">
        <v>-7063.7120000000004</v>
      </c>
      <c r="E42" s="420"/>
      <c r="F42" s="420">
        <v>-4599.53</v>
      </c>
      <c r="G42" s="420">
        <v>-0.104</v>
      </c>
      <c r="H42" s="420">
        <v>-4599.6350000000002</v>
      </c>
      <c r="I42" s="420"/>
      <c r="J42" s="420">
        <v>-1831.8789999999999</v>
      </c>
      <c r="K42" s="420">
        <v>0</v>
      </c>
      <c r="L42" s="420">
        <v>-1831.8789999999999</v>
      </c>
      <c r="M42" s="419" t="s">
        <v>424</v>
      </c>
      <c r="N42" s="420">
        <v>-1753.125</v>
      </c>
      <c r="O42" s="420">
        <v>0</v>
      </c>
      <c r="P42" s="420">
        <v>-1753.125</v>
      </c>
      <c r="Q42" s="420"/>
      <c r="R42" s="420">
        <v>-1489.2460000000001</v>
      </c>
      <c r="S42" s="420">
        <v>-135.59399999999999</v>
      </c>
      <c r="T42" s="420">
        <v>-1624.84</v>
      </c>
      <c r="U42" s="420"/>
      <c r="V42" s="420">
        <v>-1499.1849999999999</v>
      </c>
      <c r="W42" s="420">
        <v>0</v>
      </c>
      <c r="X42" s="420">
        <v>-1499.1849999999999</v>
      </c>
      <c r="Y42" s="419" t="s">
        <v>424</v>
      </c>
      <c r="Z42" s="420">
        <v>-491.23200000000003</v>
      </c>
      <c r="AA42" s="420">
        <v>0</v>
      </c>
      <c r="AB42" s="420">
        <v>-491.23200000000003</v>
      </c>
      <c r="AC42" s="420"/>
      <c r="AD42" s="419" t="s">
        <v>424</v>
      </c>
      <c r="AE42" s="420"/>
      <c r="AF42" s="420">
        <v>-18727.909</v>
      </c>
      <c r="AG42" s="420">
        <v>-135.69800000000001</v>
      </c>
      <c r="AH42" s="420">
        <v>-18863.608000000004</v>
      </c>
    </row>
    <row r="43" spans="1:34" s="25" customFormat="1" ht="5.0999999999999996" customHeight="1">
      <c r="A43" s="419"/>
      <c r="B43" s="416"/>
      <c r="C43" s="416"/>
      <c r="D43" s="416"/>
      <c r="E43" s="416"/>
      <c r="F43" s="416"/>
      <c r="G43" s="416"/>
      <c r="H43" s="416"/>
      <c r="I43" s="416"/>
      <c r="J43" s="416">
        <v>0</v>
      </c>
      <c r="K43" s="416">
        <v>0</v>
      </c>
      <c r="L43" s="416">
        <v>0</v>
      </c>
      <c r="M43" s="419"/>
      <c r="N43" s="416"/>
      <c r="O43" s="416"/>
      <c r="P43" s="416"/>
      <c r="Q43" s="416"/>
      <c r="R43" s="416"/>
      <c r="S43" s="416"/>
      <c r="T43" s="416"/>
      <c r="U43" s="416"/>
      <c r="V43" s="416">
        <v>0</v>
      </c>
      <c r="W43" s="416">
        <v>0</v>
      </c>
      <c r="X43" s="416">
        <v>0</v>
      </c>
      <c r="Y43" s="419"/>
      <c r="Z43" s="416"/>
      <c r="AA43" s="416"/>
      <c r="AB43" s="416"/>
      <c r="AC43" s="416"/>
      <c r="AD43" s="419"/>
      <c r="AE43" s="416"/>
      <c r="AF43" s="416"/>
      <c r="AG43" s="416"/>
      <c r="AH43" s="416"/>
    </row>
    <row r="44" spans="1:34" s="414" customFormat="1" ht="10.199999999999999" customHeight="1">
      <c r="A44" s="419" t="s">
        <v>425</v>
      </c>
      <c r="B44" s="420">
        <v>15574.928</v>
      </c>
      <c r="C44" s="420">
        <v>555.36400000000003</v>
      </c>
      <c r="D44" s="420">
        <v>16130.293</v>
      </c>
      <c r="E44" s="420"/>
      <c r="F44" s="420">
        <v>55229.923999999999</v>
      </c>
      <c r="G44" s="420">
        <v>8.875</v>
      </c>
      <c r="H44" s="420">
        <v>55238.8</v>
      </c>
      <c r="I44" s="420"/>
      <c r="J44" s="420">
        <v>1245.3409999999999</v>
      </c>
      <c r="K44" s="420">
        <v>359.202</v>
      </c>
      <c r="L44" s="420">
        <v>1604.5429999999999</v>
      </c>
      <c r="M44" s="419" t="s">
        <v>425</v>
      </c>
      <c r="N44" s="420">
        <v>129327.19500000001</v>
      </c>
      <c r="O44" s="420">
        <v>77.445999999999998</v>
      </c>
      <c r="P44" s="420">
        <v>129404.641</v>
      </c>
      <c r="Q44" s="420"/>
      <c r="R44" s="420">
        <v>12611.597</v>
      </c>
      <c r="S44" s="420">
        <v>7925.4260000000004</v>
      </c>
      <c r="T44" s="420">
        <v>20537.024000000001</v>
      </c>
      <c r="U44" s="420"/>
      <c r="V44" s="420">
        <v>592.07600000000002</v>
      </c>
      <c r="W44" s="420">
        <v>295.25200000000001</v>
      </c>
      <c r="X44" s="420">
        <v>887.32899999999995</v>
      </c>
      <c r="Y44" s="419" t="s">
        <v>425</v>
      </c>
      <c r="Z44" s="420">
        <v>6396.57</v>
      </c>
      <c r="AA44" s="420">
        <v>115.854</v>
      </c>
      <c r="AB44" s="420">
        <v>6512.4250000000002</v>
      </c>
      <c r="AC44" s="420"/>
      <c r="AD44" s="419" t="s">
        <v>425</v>
      </c>
      <c r="AE44" s="420"/>
      <c r="AF44" s="420">
        <v>220977.63100000002</v>
      </c>
      <c r="AG44" s="420">
        <v>9337.4189999999999</v>
      </c>
      <c r="AH44" s="420">
        <v>230315.05499999999</v>
      </c>
    </row>
    <row r="45" spans="1:34" s="25" customFormat="1" ht="5.0999999999999996" customHeight="1">
      <c r="A45" s="419"/>
      <c r="B45" s="420"/>
      <c r="C45" s="420"/>
      <c r="D45" s="420"/>
      <c r="E45" s="420"/>
      <c r="F45" s="420"/>
      <c r="G45" s="420"/>
      <c r="H45" s="420"/>
      <c r="I45" s="420"/>
      <c r="J45" s="420">
        <v>0</v>
      </c>
      <c r="K45" s="420">
        <v>0</v>
      </c>
      <c r="L45" s="420">
        <v>0</v>
      </c>
      <c r="M45" s="419"/>
      <c r="N45" s="420"/>
      <c r="O45" s="420"/>
      <c r="P45" s="420"/>
      <c r="Q45" s="416"/>
      <c r="R45" s="420"/>
      <c r="S45" s="420"/>
      <c r="T45" s="420"/>
      <c r="U45" s="420"/>
      <c r="V45" s="420">
        <v>0</v>
      </c>
      <c r="W45" s="420">
        <v>0</v>
      </c>
      <c r="X45" s="420">
        <v>0</v>
      </c>
      <c r="Y45" s="419"/>
      <c r="Z45" s="420"/>
      <c r="AA45" s="420"/>
      <c r="AB45" s="420"/>
      <c r="AC45" s="420"/>
      <c r="AD45" s="419"/>
      <c r="AE45" s="420"/>
      <c r="AF45" s="420"/>
      <c r="AG45" s="420"/>
      <c r="AH45" s="420"/>
    </row>
    <row r="46" spans="1:34" s="414" customFormat="1" ht="10.199999999999999" customHeight="1">
      <c r="A46" s="412" t="s">
        <v>426</v>
      </c>
      <c r="B46" s="413">
        <v>55738.353999999999</v>
      </c>
      <c r="C46" s="413">
        <v>6.7000000000000004E-2</v>
      </c>
      <c r="D46" s="413">
        <v>55738.421999999999</v>
      </c>
      <c r="E46" s="413"/>
      <c r="F46" s="413">
        <v>27867.328000000001</v>
      </c>
      <c r="G46" s="413">
        <v>2.5999999999999999E-2</v>
      </c>
      <c r="H46" s="413">
        <v>27867.355</v>
      </c>
      <c r="I46" s="413"/>
      <c r="J46" s="413">
        <v>6289.5010000000002</v>
      </c>
      <c r="K46" s="413">
        <v>0</v>
      </c>
      <c r="L46" s="413">
        <v>6289.5010000000002</v>
      </c>
      <c r="M46" s="412" t="s">
        <v>426</v>
      </c>
      <c r="N46" s="413">
        <v>24636.802</v>
      </c>
      <c r="O46" s="413">
        <v>5.9850000000000003</v>
      </c>
      <c r="P46" s="413">
        <v>24642.788</v>
      </c>
      <c r="Q46" s="413"/>
      <c r="R46" s="413">
        <v>13033.779</v>
      </c>
      <c r="S46" s="413">
        <v>1704.4159999999999</v>
      </c>
      <c r="T46" s="413">
        <v>14738.196</v>
      </c>
      <c r="U46" s="413"/>
      <c r="V46" s="413">
        <v>6552.3310000000001</v>
      </c>
      <c r="W46" s="413">
        <v>7.1230000000000002</v>
      </c>
      <c r="X46" s="413">
        <v>6559.4539999999997</v>
      </c>
      <c r="Y46" s="412" t="s">
        <v>426</v>
      </c>
      <c r="Z46" s="413">
        <v>4270.3109999999997</v>
      </c>
      <c r="AA46" s="413">
        <v>5.4530000000000003</v>
      </c>
      <c r="AB46" s="413">
        <v>4275.7640000000001</v>
      </c>
      <c r="AC46" s="413"/>
      <c r="AD46" s="412" t="s">
        <v>426</v>
      </c>
      <c r="AE46" s="413"/>
      <c r="AF46" s="413">
        <v>138388.40599999999</v>
      </c>
      <c r="AG46" s="413">
        <v>1723.07</v>
      </c>
      <c r="AH46" s="413">
        <v>140111.48000000001</v>
      </c>
    </row>
    <row r="47" spans="1:34" s="414" customFormat="1" ht="10.199999999999999" customHeight="1">
      <c r="A47" s="421" t="s">
        <v>427</v>
      </c>
      <c r="B47" s="416">
        <v>111.916</v>
      </c>
      <c r="C47" s="416">
        <v>0</v>
      </c>
      <c r="D47" s="416">
        <v>111.916</v>
      </c>
      <c r="E47" s="416"/>
      <c r="F47" s="416">
        <v>42.511000000000003</v>
      </c>
      <c r="G47" s="416">
        <v>0</v>
      </c>
      <c r="H47" s="416">
        <v>42.511000000000003</v>
      </c>
      <c r="I47" s="416"/>
      <c r="J47" s="416">
        <v>5.9909999999999997</v>
      </c>
      <c r="K47" s="416">
        <v>0</v>
      </c>
      <c r="L47" s="416">
        <v>5.9909999999999997</v>
      </c>
      <c r="M47" s="421" t="s">
        <v>427</v>
      </c>
      <c r="N47" s="416">
        <v>4.0720000000000001</v>
      </c>
      <c r="O47" s="416">
        <v>5.9850000000000003</v>
      </c>
      <c r="P47" s="416">
        <v>10.057</v>
      </c>
      <c r="Q47" s="416"/>
      <c r="R47" s="416">
        <v>0</v>
      </c>
      <c r="S47" s="416">
        <v>0</v>
      </c>
      <c r="T47" s="416">
        <v>0</v>
      </c>
      <c r="U47" s="416"/>
      <c r="V47" s="416">
        <v>17.745000000000001</v>
      </c>
      <c r="W47" s="416">
        <v>0</v>
      </c>
      <c r="X47" s="416">
        <v>17.745000000000001</v>
      </c>
      <c r="Y47" s="421" t="s">
        <v>427</v>
      </c>
      <c r="Z47" s="416">
        <v>3.1459999999999999</v>
      </c>
      <c r="AA47" s="416">
        <v>5.4530000000000003</v>
      </c>
      <c r="AB47" s="416">
        <v>8.5990000000000002</v>
      </c>
      <c r="AC47" s="416"/>
      <c r="AD47" s="421" t="s">
        <v>427</v>
      </c>
      <c r="AE47" s="416"/>
      <c r="AF47" s="416">
        <v>185.381</v>
      </c>
      <c r="AG47" s="416">
        <v>11.438000000000001</v>
      </c>
      <c r="AH47" s="416">
        <v>196.81899999999999</v>
      </c>
    </row>
    <row r="48" spans="1:34" s="414" customFormat="1" ht="10.199999999999999" customHeight="1">
      <c r="A48" s="418" t="s">
        <v>428</v>
      </c>
      <c r="B48" s="416">
        <v>0</v>
      </c>
      <c r="C48" s="416">
        <v>0</v>
      </c>
      <c r="D48" s="416">
        <v>0</v>
      </c>
      <c r="E48" s="416"/>
      <c r="F48" s="416">
        <v>0</v>
      </c>
      <c r="G48" s="416">
        <v>0</v>
      </c>
      <c r="H48" s="416">
        <v>0</v>
      </c>
      <c r="I48" s="416"/>
      <c r="J48" s="416">
        <v>0</v>
      </c>
      <c r="K48" s="416">
        <v>0</v>
      </c>
      <c r="L48" s="416">
        <v>0</v>
      </c>
      <c r="M48" s="418" t="s">
        <v>428</v>
      </c>
      <c r="N48" s="416">
        <v>0</v>
      </c>
      <c r="O48" s="416">
        <v>0</v>
      </c>
      <c r="P48" s="416">
        <v>0</v>
      </c>
      <c r="Q48" s="416"/>
      <c r="R48" s="416">
        <v>0</v>
      </c>
      <c r="S48" s="416">
        <v>0</v>
      </c>
      <c r="T48" s="416">
        <v>0</v>
      </c>
      <c r="U48" s="416"/>
      <c r="V48" s="416">
        <v>0</v>
      </c>
      <c r="W48" s="416">
        <v>0</v>
      </c>
      <c r="X48" s="416">
        <v>0</v>
      </c>
      <c r="Y48" s="418" t="s">
        <v>428</v>
      </c>
      <c r="Z48" s="416">
        <v>0</v>
      </c>
      <c r="AA48" s="416">
        <v>0</v>
      </c>
      <c r="AB48" s="416">
        <v>0</v>
      </c>
      <c r="AC48" s="416"/>
      <c r="AD48" s="418" t="s">
        <v>428</v>
      </c>
      <c r="AE48" s="416"/>
      <c r="AF48" s="416">
        <v>0</v>
      </c>
      <c r="AG48" s="416">
        <v>0</v>
      </c>
      <c r="AH48" s="416">
        <v>0</v>
      </c>
    </row>
    <row r="49" spans="1:34" s="414" customFormat="1" ht="10.199999999999999" customHeight="1">
      <c r="A49" s="418" t="s">
        <v>429</v>
      </c>
      <c r="B49" s="416">
        <v>0</v>
      </c>
      <c r="C49" s="416">
        <v>0</v>
      </c>
      <c r="D49" s="416">
        <v>0</v>
      </c>
      <c r="E49" s="416"/>
      <c r="F49" s="416">
        <v>0</v>
      </c>
      <c r="G49" s="416">
        <v>0</v>
      </c>
      <c r="H49" s="416">
        <v>0</v>
      </c>
      <c r="I49" s="416"/>
      <c r="J49" s="416">
        <v>0</v>
      </c>
      <c r="K49" s="416">
        <v>0</v>
      </c>
      <c r="L49" s="416">
        <v>0</v>
      </c>
      <c r="M49" s="418" t="s">
        <v>429</v>
      </c>
      <c r="N49" s="416">
        <v>0</v>
      </c>
      <c r="O49" s="416">
        <v>0</v>
      </c>
      <c r="P49" s="416">
        <v>0</v>
      </c>
      <c r="Q49" s="416"/>
      <c r="R49" s="416">
        <v>0</v>
      </c>
      <c r="S49" s="416">
        <v>0</v>
      </c>
      <c r="T49" s="416">
        <v>0</v>
      </c>
      <c r="U49" s="416"/>
      <c r="V49" s="416">
        <v>0</v>
      </c>
      <c r="W49" s="416">
        <v>0</v>
      </c>
      <c r="X49" s="416">
        <v>0</v>
      </c>
      <c r="Y49" s="418" t="s">
        <v>429</v>
      </c>
      <c r="Z49" s="416">
        <v>0</v>
      </c>
      <c r="AA49" s="416">
        <v>0</v>
      </c>
      <c r="AB49" s="416">
        <v>0</v>
      </c>
      <c r="AC49" s="416"/>
      <c r="AD49" s="418" t="s">
        <v>429</v>
      </c>
      <c r="AE49" s="416"/>
      <c r="AF49" s="416">
        <v>0</v>
      </c>
      <c r="AG49" s="416">
        <v>0</v>
      </c>
      <c r="AH49" s="416">
        <v>0</v>
      </c>
    </row>
    <row r="50" spans="1:34" s="414" customFormat="1" ht="10.199999999999999" customHeight="1">
      <c r="A50" s="418" t="s">
        <v>430</v>
      </c>
      <c r="B50" s="416">
        <v>55626.438000000002</v>
      </c>
      <c r="C50" s="416">
        <v>6.7000000000000004E-2</v>
      </c>
      <c r="D50" s="416">
        <v>55626.504999999997</v>
      </c>
      <c r="E50" s="416"/>
      <c r="F50" s="416">
        <v>27824.815999999999</v>
      </c>
      <c r="G50" s="416">
        <v>2.5999999999999999E-2</v>
      </c>
      <c r="H50" s="416">
        <v>27824.843000000001</v>
      </c>
      <c r="I50" s="416"/>
      <c r="J50" s="416">
        <v>6283.51</v>
      </c>
      <c r="K50" s="416">
        <v>0</v>
      </c>
      <c r="L50" s="416">
        <v>6283.51</v>
      </c>
      <c r="M50" s="418" t="s">
        <v>430</v>
      </c>
      <c r="N50" s="416">
        <v>24632.73</v>
      </c>
      <c r="O50" s="416">
        <v>0</v>
      </c>
      <c r="P50" s="416">
        <v>24632.73</v>
      </c>
      <c r="Q50" s="416"/>
      <c r="R50" s="416">
        <v>13033.779</v>
      </c>
      <c r="S50" s="416">
        <v>1704.4159999999999</v>
      </c>
      <c r="T50" s="416">
        <v>14738.196</v>
      </c>
      <c r="U50" s="416"/>
      <c r="V50" s="416">
        <v>6534.585</v>
      </c>
      <c r="W50" s="416">
        <v>7.1230000000000002</v>
      </c>
      <c r="X50" s="416">
        <v>6541.7079999999996</v>
      </c>
      <c r="Y50" s="418" t="s">
        <v>430</v>
      </c>
      <c r="Z50" s="416">
        <v>4267.165</v>
      </c>
      <c r="AA50" s="416">
        <v>0</v>
      </c>
      <c r="AB50" s="416">
        <v>4267.165</v>
      </c>
      <c r="AC50" s="416"/>
      <c r="AD50" s="418" t="s">
        <v>430</v>
      </c>
      <c r="AE50" s="416"/>
      <c r="AF50" s="416">
        <v>138203.02299999999</v>
      </c>
      <c r="AG50" s="416">
        <v>1711.6320000000001</v>
      </c>
      <c r="AH50" s="416">
        <v>139914.65700000001</v>
      </c>
    </row>
    <row r="51" spans="1:34" s="414" customFormat="1" ht="10.199999999999999" customHeight="1">
      <c r="A51" s="418" t="s">
        <v>431</v>
      </c>
      <c r="B51" s="416">
        <v>0</v>
      </c>
      <c r="C51" s="416">
        <v>0</v>
      </c>
      <c r="D51" s="416">
        <v>0</v>
      </c>
      <c r="E51" s="416"/>
      <c r="F51" s="416">
        <v>0</v>
      </c>
      <c r="G51" s="416">
        <v>0</v>
      </c>
      <c r="H51" s="416">
        <v>0</v>
      </c>
      <c r="I51" s="416"/>
      <c r="J51" s="416">
        <v>0</v>
      </c>
      <c r="K51" s="416">
        <v>0</v>
      </c>
      <c r="L51" s="416">
        <v>0</v>
      </c>
      <c r="M51" s="418" t="s">
        <v>431</v>
      </c>
      <c r="N51" s="416">
        <v>0</v>
      </c>
      <c r="O51" s="416">
        <v>0</v>
      </c>
      <c r="P51" s="416">
        <v>0</v>
      </c>
      <c r="Q51" s="416"/>
      <c r="R51" s="416">
        <v>0</v>
      </c>
      <c r="S51" s="416">
        <v>0</v>
      </c>
      <c r="T51" s="416">
        <v>0</v>
      </c>
      <c r="U51" s="416"/>
      <c r="V51" s="416">
        <v>0</v>
      </c>
      <c r="W51" s="416">
        <v>0</v>
      </c>
      <c r="X51" s="416">
        <v>0</v>
      </c>
      <c r="Y51" s="418" t="s">
        <v>431</v>
      </c>
      <c r="Z51" s="416">
        <v>0</v>
      </c>
      <c r="AA51" s="416">
        <v>0</v>
      </c>
      <c r="AB51" s="416">
        <v>0</v>
      </c>
      <c r="AC51" s="416"/>
      <c r="AD51" s="418" t="s">
        <v>431</v>
      </c>
      <c r="AE51" s="416"/>
      <c r="AF51" s="416">
        <v>0</v>
      </c>
      <c r="AG51" s="416">
        <v>0</v>
      </c>
      <c r="AH51" s="416">
        <v>0</v>
      </c>
    </row>
    <row r="52" spans="1:34" s="25" customFormat="1" ht="5.0999999999999996" customHeight="1">
      <c r="A52" s="418"/>
      <c r="B52" s="416"/>
      <c r="C52" s="416"/>
      <c r="D52" s="416"/>
      <c r="E52" s="416"/>
      <c r="F52" s="416"/>
      <c r="G52" s="416"/>
      <c r="H52" s="416"/>
      <c r="I52" s="416"/>
      <c r="J52" s="416">
        <v>0</v>
      </c>
      <c r="K52" s="416">
        <v>0</v>
      </c>
      <c r="L52" s="416">
        <v>0</v>
      </c>
      <c r="M52" s="418"/>
      <c r="N52" s="416"/>
      <c r="O52" s="416"/>
      <c r="P52" s="416"/>
      <c r="Q52" s="416"/>
      <c r="R52" s="416"/>
      <c r="S52" s="416"/>
      <c r="T52" s="416"/>
      <c r="U52" s="416"/>
      <c r="V52" s="416">
        <v>0</v>
      </c>
      <c r="W52" s="416">
        <v>0</v>
      </c>
      <c r="X52" s="416">
        <v>0</v>
      </c>
      <c r="Y52" s="418"/>
      <c r="Z52" s="416"/>
      <c r="AA52" s="416"/>
      <c r="AB52" s="416"/>
      <c r="AC52" s="416"/>
      <c r="AD52" s="418"/>
      <c r="AE52" s="416"/>
      <c r="AF52" s="416"/>
      <c r="AG52" s="416"/>
      <c r="AH52" s="416"/>
    </row>
    <row r="53" spans="1:34" s="414" customFormat="1" ht="10.199999999999999" customHeight="1">
      <c r="A53" s="422" t="s">
        <v>432</v>
      </c>
      <c r="B53" s="420">
        <v>0</v>
      </c>
      <c r="C53" s="420">
        <v>0</v>
      </c>
      <c r="D53" s="420">
        <v>0</v>
      </c>
      <c r="E53" s="420"/>
      <c r="F53" s="420">
        <v>211.10300000000001</v>
      </c>
      <c r="G53" s="420">
        <v>0</v>
      </c>
      <c r="H53" s="420">
        <v>211.10300000000001</v>
      </c>
      <c r="I53" s="420"/>
      <c r="J53" s="420">
        <v>351.613</v>
      </c>
      <c r="K53" s="420">
        <v>0</v>
      </c>
      <c r="L53" s="420">
        <v>351.613</v>
      </c>
      <c r="M53" s="422" t="s">
        <v>433</v>
      </c>
      <c r="N53" s="420">
        <v>0</v>
      </c>
      <c r="O53" s="420">
        <v>0</v>
      </c>
      <c r="P53" s="420">
        <v>0</v>
      </c>
      <c r="Q53" s="420"/>
      <c r="R53" s="420">
        <v>34.177999999999997</v>
      </c>
      <c r="S53" s="420">
        <v>0</v>
      </c>
      <c r="T53" s="420">
        <v>34.177999999999997</v>
      </c>
      <c r="U53" s="420"/>
      <c r="V53" s="420">
        <v>3240.1309999999999</v>
      </c>
      <c r="W53" s="420">
        <v>0</v>
      </c>
      <c r="X53" s="420">
        <v>3240.1309999999999</v>
      </c>
      <c r="Y53" s="422" t="s">
        <v>433</v>
      </c>
      <c r="Z53" s="420">
        <v>0</v>
      </c>
      <c r="AA53" s="420">
        <v>0</v>
      </c>
      <c r="AB53" s="420">
        <v>0</v>
      </c>
      <c r="AC53" s="420"/>
      <c r="AD53" s="422" t="s">
        <v>433</v>
      </c>
      <c r="AE53" s="420"/>
      <c r="AF53" s="420">
        <v>3837.0249999999996</v>
      </c>
      <c r="AG53" s="420">
        <v>0</v>
      </c>
      <c r="AH53" s="420">
        <v>3837.0249999999996</v>
      </c>
    </row>
    <row r="54" spans="1:34" s="25" customFormat="1" ht="5.0999999999999996" customHeight="1">
      <c r="A54" s="419"/>
      <c r="B54" s="420"/>
      <c r="C54" s="420"/>
      <c r="D54" s="420"/>
      <c r="E54" s="420"/>
      <c r="F54" s="420"/>
      <c r="G54" s="420"/>
      <c r="H54" s="420"/>
      <c r="I54" s="420"/>
      <c r="J54" s="420">
        <v>0</v>
      </c>
      <c r="K54" s="420">
        <v>0</v>
      </c>
      <c r="L54" s="420">
        <v>0</v>
      </c>
      <c r="M54" s="419"/>
      <c r="N54" s="420"/>
      <c r="O54" s="420"/>
      <c r="P54" s="420"/>
      <c r="Q54" s="420"/>
      <c r="R54" s="420"/>
      <c r="S54" s="420"/>
      <c r="T54" s="420"/>
      <c r="U54" s="420"/>
      <c r="V54" s="420">
        <v>0</v>
      </c>
      <c r="W54" s="420">
        <v>0</v>
      </c>
      <c r="X54" s="420">
        <v>0</v>
      </c>
      <c r="Y54" s="419"/>
      <c r="Z54" s="420"/>
      <c r="AA54" s="420"/>
      <c r="AB54" s="420"/>
      <c r="AC54" s="420"/>
      <c r="AD54" s="419"/>
      <c r="AE54" s="420"/>
      <c r="AF54" s="420"/>
      <c r="AG54" s="420"/>
      <c r="AH54" s="420"/>
    </row>
    <row r="55" spans="1:34" s="414" customFormat="1" ht="10.199999999999999" customHeight="1">
      <c r="A55" s="419" t="s">
        <v>434</v>
      </c>
      <c r="B55" s="420">
        <v>19951.557000000001</v>
      </c>
      <c r="C55" s="420">
        <v>0</v>
      </c>
      <c r="D55" s="420">
        <v>19951.557000000001</v>
      </c>
      <c r="E55" s="420"/>
      <c r="F55" s="420">
        <v>2248.607</v>
      </c>
      <c r="G55" s="420">
        <v>0</v>
      </c>
      <c r="H55" s="420">
        <v>2248.607</v>
      </c>
      <c r="I55" s="420"/>
      <c r="J55" s="420">
        <v>15935.588</v>
      </c>
      <c r="K55" s="420">
        <v>0</v>
      </c>
      <c r="L55" s="420">
        <v>15935.588</v>
      </c>
      <c r="M55" s="419" t="s">
        <v>434</v>
      </c>
      <c r="N55" s="420">
        <v>9482.4230000000007</v>
      </c>
      <c r="O55" s="420">
        <v>0</v>
      </c>
      <c r="P55" s="420">
        <v>9482.4230000000007</v>
      </c>
      <c r="Q55" s="420"/>
      <c r="R55" s="420">
        <v>5711.87</v>
      </c>
      <c r="S55" s="420">
        <v>0</v>
      </c>
      <c r="T55" s="420">
        <v>5711.87</v>
      </c>
      <c r="U55" s="420"/>
      <c r="V55" s="420">
        <v>8216.9310000000005</v>
      </c>
      <c r="W55" s="420">
        <v>0</v>
      </c>
      <c r="X55" s="420">
        <v>8216.9310000000005</v>
      </c>
      <c r="Y55" s="419" t="s">
        <v>434</v>
      </c>
      <c r="Z55" s="420">
        <v>1050.3320000000001</v>
      </c>
      <c r="AA55" s="420">
        <v>0</v>
      </c>
      <c r="AB55" s="420">
        <v>1050.3320000000001</v>
      </c>
      <c r="AC55" s="420"/>
      <c r="AD55" s="419" t="s">
        <v>434</v>
      </c>
      <c r="AE55" s="420"/>
      <c r="AF55" s="420">
        <v>62597.308000000012</v>
      </c>
      <c r="AG55" s="420">
        <v>0</v>
      </c>
      <c r="AH55" s="420">
        <v>62597.308000000012</v>
      </c>
    </row>
    <row r="56" spans="1:34" s="25" customFormat="1" ht="5.0999999999999996" customHeight="1">
      <c r="A56" s="423"/>
      <c r="B56" s="420"/>
      <c r="C56" s="420"/>
      <c r="D56" s="420"/>
      <c r="E56" s="420"/>
      <c r="F56" s="420"/>
      <c r="G56" s="420"/>
      <c r="H56" s="420"/>
      <c r="I56" s="420"/>
      <c r="J56" s="420">
        <v>0</v>
      </c>
      <c r="K56" s="420">
        <v>0</v>
      </c>
      <c r="L56" s="420">
        <v>0</v>
      </c>
      <c r="M56" s="423"/>
      <c r="N56" s="420"/>
      <c r="O56" s="420"/>
      <c r="P56" s="420"/>
      <c r="Q56" s="420"/>
      <c r="R56" s="420"/>
      <c r="S56" s="420"/>
      <c r="T56" s="420"/>
      <c r="U56" s="420"/>
      <c r="V56" s="420">
        <v>0</v>
      </c>
      <c r="W56" s="420">
        <v>0</v>
      </c>
      <c r="X56" s="420">
        <v>0</v>
      </c>
      <c r="Y56" s="423"/>
      <c r="Z56" s="420"/>
      <c r="AA56" s="420"/>
      <c r="AB56" s="420"/>
      <c r="AC56" s="420"/>
      <c r="AD56" s="423"/>
      <c r="AE56" s="420"/>
      <c r="AF56" s="420"/>
      <c r="AG56" s="420"/>
      <c r="AH56" s="420"/>
    </row>
    <row r="57" spans="1:34" s="414" customFormat="1" ht="10.199999999999999" customHeight="1">
      <c r="A57" s="419" t="s">
        <v>435</v>
      </c>
      <c r="B57" s="420">
        <v>75647.865000000005</v>
      </c>
      <c r="C57" s="420">
        <v>16.728999999999999</v>
      </c>
      <c r="D57" s="420">
        <v>75664.595000000001</v>
      </c>
      <c r="E57" s="420"/>
      <c r="F57" s="420">
        <v>85162.846999999994</v>
      </c>
      <c r="G57" s="420">
        <v>67.86</v>
      </c>
      <c r="H57" s="420">
        <v>85230.706999999995</v>
      </c>
      <c r="I57" s="420"/>
      <c r="J57" s="420">
        <v>19863.260999999999</v>
      </c>
      <c r="K57" s="420">
        <v>0</v>
      </c>
      <c r="L57" s="420">
        <v>19863.260999999999</v>
      </c>
      <c r="M57" s="419" t="s">
        <v>435</v>
      </c>
      <c r="N57" s="420">
        <v>113939.959</v>
      </c>
      <c r="O57" s="420">
        <v>5434.7969999999996</v>
      </c>
      <c r="P57" s="420">
        <v>119374.757</v>
      </c>
      <c r="Q57" s="420"/>
      <c r="R57" s="420">
        <v>88938.880000000005</v>
      </c>
      <c r="S57" s="420">
        <v>702.69299999999998</v>
      </c>
      <c r="T57" s="420">
        <v>89641.573999999993</v>
      </c>
      <c r="U57" s="420"/>
      <c r="V57" s="420">
        <v>14137.415000000001</v>
      </c>
      <c r="W57" s="420">
        <v>474.67899999999997</v>
      </c>
      <c r="X57" s="420">
        <v>14612.094999999999</v>
      </c>
      <c r="Y57" s="419" t="s">
        <v>435</v>
      </c>
      <c r="Z57" s="420">
        <v>47973.815999999999</v>
      </c>
      <c r="AA57" s="420">
        <v>146.92599999999999</v>
      </c>
      <c r="AB57" s="420">
        <v>48120.741999999998</v>
      </c>
      <c r="AC57" s="420"/>
      <c r="AD57" s="419" t="s">
        <v>435</v>
      </c>
      <c r="AE57" s="420"/>
      <c r="AF57" s="420">
        <v>445664.04300000001</v>
      </c>
      <c r="AG57" s="420">
        <v>6843.6840000000002</v>
      </c>
      <c r="AH57" s="420">
        <v>452507.73099999991</v>
      </c>
    </row>
    <row r="58" spans="1:34" s="25" customFormat="1" ht="5.0999999999999996" customHeight="1">
      <c r="A58" s="419"/>
      <c r="B58" s="420"/>
      <c r="C58" s="420"/>
      <c r="D58" s="420"/>
      <c r="E58" s="420"/>
      <c r="F58" s="420"/>
      <c r="G58" s="420"/>
      <c r="H58" s="420"/>
      <c r="I58" s="420"/>
      <c r="J58" s="420">
        <v>0</v>
      </c>
      <c r="K58" s="420">
        <v>0</v>
      </c>
      <c r="L58" s="420">
        <v>0</v>
      </c>
      <c r="M58" s="419"/>
      <c r="N58" s="420"/>
      <c r="O58" s="420"/>
      <c r="P58" s="420"/>
      <c r="Q58" s="420"/>
      <c r="R58" s="420"/>
      <c r="S58" s="420"/>
      <c r="T58" s="420"/>
      <c r="U58" s="420"/>
      <c r="V58" s="420">
        <v>0</v>
      </c>
      <c r="W58" s="420">
        <v>0</v>
      </c>
      <c r="X58" s="420">
        <v>0</v>
      </c>
      <c r="Y58" s="419"/>
      <c r="Z58" s="420"/>
      <c r="AA58" s="420"/>
      <c r="AB58" s="420"/>
      <c r="AC58" s="420"/>
      <c r="AD58" s="419"/>
      <c r="AE58" s="420"/>
      <c r="AF58" s="420"/>
      <c r="AG58" s="420"/>
      <c r="AH58" s="420"/>
    </row>
    <row r="59" spans="1:34" s="414" customFormat="1" ht="12.75" customHeight="1">
      <c r="A59" s="412" t="s">
        <v>436</v>
      </c>
      <c r="B59" s="420">
        <v>2943450.7170000002</v>
      </c>
      <c r="C59" s="420">
        <v>12707.688</v>
      </c>
      <c r="D59" s="420">
        <v>2956158.4049999998</v>
      </c>
      <c r="E59" s="420"/>
      <c r="F59" s="420">
        <v>1995326.85</v>
      </c>
      <c r="G59" s="420">
        <v>3287.384</v>
      </c>
      <c r="H59" s="420">
        <v>1998614.2339999999</v>
      </c>
      <c r="I59" s="420"/>
      <c r="J59" s="420">
        <v>299111.815</v>
      </c>
      <c r="K59" s="420">
        <v>22272.546999999999</v>
      </c>
      <c r="L59" s="420">
        <v>321384.36300000001</v>
      </c>
      <c r="M59" s="412" t="s">
        <v>436</v>
      </c>
      <c r="N59" s="420">
        <v>2259726.2319999998</v>
      </c>
      <c r="O59" s="420">
        <v>136946.25399999999</v>
      </c>
      <c r="P59" s="420">
        <v>2396672.4870000002</v>
      </c>
      <c r="Q59" s="420"/>
      <c r="R59" s="420">
        <v>1449052.281</v>
      </c>
      <c r="S59" s="420">
        <v>295151.05099999998</v>
      </c>
      <c r="T59" s="420">
        <v>1744203.3330000001</v>
      </c>
      <c r="U59" s="420"/>
      <c r="V59" s="420">
        <v>555761.87899999996</v>
      </c>
      <c r="W59" s="420">
        <v>3418.4250000000002</v>
      </c>
      <c r="X59" s="420">
        <v>559180.30500000005</v>
      </c>
      <c r="Y59" s="412" t="s">
        <v>436</v>
      </c>
      <c r="Z59" s="420">
        <v>432990.859</v>
      </c>
      <c r="AA59" s="420">
        <v>3111.6329999999998</v>
      </c>
      <c r="AB59" s="420">
        <v>436102.49200000003</v>
      </c>
      <c r="AC59" s="420"/>
      <c r="AD59" s="412" t="s">
        <v>436</v>
      </c>
      <c r="AE59" s="420"/>
      <c r="AF59" s="420">
        <v>9935420.6329999994</v>
      </c>
      <c r="AG59" s="420">
        <v>476894.98199999996</v>
      </c>
      <c r="AH59" s="420">
        <v>10412315.619000001</v>
      </c>
    </row>
    <row r="60" spans="1:34" s="25" customFormat="1" ht="2.4" customHeight="1">
      <c r="A60" s="424"/>
      <c r="B60" s="425"/>
      <c r="C60" s="425"/>
      <c r="D60" s="425"/>
      <c r="E60" s="425"/>
      <c r="F60" s="425"/>
      <c r="G60" s="425"/>
      <c r="H60" s="425"/>
      <c r="I60" s="425"/>
      <c r="J60" s="425"/>
      <c r="K60" s="425"/>
      <c r="L60" s="425"/>
      <c r="M60" s="424"/>
      <c r="N60" s="425"/>
      <c r="O60" s="425"/>
      <c r="P60" s="425"/>
      <c r="Q60" s="425"/>
      <c r="R60" s="425"/>
      <c r="S60" s="425"/>
      <c r="T60" s="425"/>
      <c r="U60" s="425"/>
      <c r="V60" s="425"/>
      <c r="W60" s="425"/>
      <c r="X60" s="425"/>
      <c r="Y60" s="424"/>
      <c r="Z60" s="425"/>
      <c r="AA60" s="425"/>
      <c r="AB60" s="425"/>
      <c r="AC60" s="425"/>
      <c r="AD60" s="424"/>
      <c r="AE60" s="425"/>
      <c r="AF60" s="425"/>
      <c r="AG60" s="425"/>
      <c r="AH60" s="425"/>
    </row>
    <row r="61" spans="1:34" s="7" customFormat="1" ht="7.5" customHeight="1" thickBot="1">
      <c r="A61" s="426"/>
      <c r="B61" s="427"/>
      <c r="C61" s="427"/>
      <c r="D61" s="427"/>
      <c r="E61" s="427"/>
      <c r="F61" s="427"/>
      <c r="G61" s="427"/>
      <c r="H61" s="427"/>
      <c r="I61" s="427"/>
      <c r="J61" s="427"/>
      <c r="K61" s="427"/>
      <c r="L61" s="427"/>
      <c r="M61" s="428"/>
      <c r="N61" s="427"/>
      <c r="O61" s="427"/>
      <c r="P61" s="427"/>
      <c r="Q61" s="429"/>
      <c r="R61" s="427"/>
      <c r="S61" s="427"/>
      <c r="T61" s="427"/>
      <c r="U61" s="427"/>
      <c r="V61" s="427"/>
      <c r="W61" s="427"/>
      <c r="X61" s="427"/>
      <c r="Y61" s="428"/>
      <c r="Z61" s="427"/>
      <c r="AA61" s="427"/>
      <c r="AB61" s="427"/>
      <c r="AC61" s="427"/>
      <c r="AD61" s="428"/>
      <c r="AE61" s="427"/>
      <c r="AF61" s="427"/>
      <c r="AG61" s="427"/>
      <c r="AH61" s="427"/>
    </row>
    <row r="62" spans="1:34" s="117" customFormat="1" ht="15.75" customHeight="1" thickTop="1">
      <c r="A62" s="430" t="s">
        <v>437</v>
      </c>
      <c r="B62" s="420"/>
      <c r="C62" s="420"/>
      <c r="D62" s="420"/>
      <c r="E62" s="431"/>
      <c r="F62" s="420"/>
      <c r="G62" s="420"/>
      <c r="H62" s="420"/>
      <c r="I62" s="420"/>
      <c r="J62" s="420"/>
      <c r="K62" s="420"/>
      <c r="L62" s="420"/>
      <c r="M62" s="432" t="s">
        <v>437</v>
      </c>
      <c r="N62" s="420"/>
      <c r="O62" s="420"/>
      <c r="P62" s="420"/>
      <c r="Q62" s="433"/>
      <c r="R62" s="420"/>
      <c r="S62" s="420"/>
      <c r="T62" s="420"/>
      <c r="U62" s="420"/>
      <c r="V62" s="420"/>
      <c r="W62" s="420"/>
      <c r="X62" s="420"/>
      <c r="Y62" s="432" t="s">
        <v>437</v>
      </c>
      <c r="Z62" s="420"/>
      <c r="AA62" s="420"/>
      <c r="AB62" s="420"/>
      <c r="AC62" s="420"/>
      <c r="AD62" s="432" t="s">
        <v>437</v>
      </c>
      <c r="AE62" s="420"/>
      <c r="AF62" s="420"/>
      <c r="AG62" s="420"/>
      <c r="AH62" s="420"/>
    </row>
    <row r="63" spans="1:34" s="117" customFormat="1" ht="12.15" customHeight="1">
      <c r="A63" s="430"/>
      <c r="B63" s="420"/>
      <c r="C63" s="420"/>
      <c r="D63" s="420"/>
      <c r="E63" s="431"/>
      <c r="F63" s="431"/>
      <c r="G63" s="431"/>
      <c r="H63" s="431"/>
      <c r="I63" s="431"/>
      <c r="J63" s="431"/>
      <c r="K63" s="431"/>
      <c r="L63" s="431"/>
      <c r="M63" s="430" t="s">
        <v>37</v>
      </c>
      <c r="N63" s="433"/>
      <c r="O63" s="433"/>
      <c r="P63" s="433"/>
      <c r="Q63" s="433"/>
      <c r="R63" s="433"/>
      <c r="S63" s="433"/>
      <c r="T63" s="433"/>
      <c r="U63" s="433"/>
      <c r="V63" s="433"/>
      <c r="W63" s="433"/>
      <c r="X63" s="433"/>
      <c r="Y63" s="430"/>
      <c r="Z63" s="434"/>
      <c r="AA63" s="434"/>
      <c r="AB63" s="434"/>
      <c r="AC63" s="431"/>
      <c r="AD63" s="430"/>
      <c r="AE63" s="431"/>
      <c r="AF63" s="434"/>
      <c r="AG63" s="434"/>
      <c r="AH63" s="434"/>
    </row>
    <row r="64" spans="1:34" s="120" customFormat="1" ht="11.25" customHeight="1">
      <c r="A64" s="435"/>
      <c r="B64" s="436"/>
      <c r="C64" s="436"/>
      <c r="D64" s="436"/>
      <c r="E64" s="436"/>
      <c r="F64" s="436"/>
      <c r="G64" s="436"/>
      <c r="H64" s="436"/>
      <c r="I64" s="436"/>
      <c r="J64" s="436"/>
      <c r="K64" s="436"/>
      <c r="L64" s="436"/>
      <c r="M64" s="432"/>
      <c r="N64" s="437"/>
      <c r="O64" s="437"/>
      <c r="P64" s="437"/>
      <c r="Q64" s="437"/>
      <c r="R64" s="437"/>
      <c r="S64" s="437"/>
      <c r="T64" s="437"/>
      <c r="U64" s="437"/>
      <c r="V64" s="437"/>
      <c r="W64" s="437"/>
      <c r="X64" s="437"/>
      <c r="Y64" s="438"/>
      <c r="Z64" s="439"/>
      <c r="AA64" s="439"/>
      <c r="AB64" s="439"/>
      <c r="AC64" s="439"/>
      <c r="AD64" s="432"/>
      <c r="AE64" s="439"/>
      <c r="AF64" s="439"/>
      <c r="AG64" s="439"/>
      <c r="AH64" s="439"/>
    </row>
    <row r="65" spans="1:34" s="7" customFormat="1" ht="0.75" hidden="1" customHeight="1">
      <c r="A65" s="440"/>
      <c r="B65" s="440"/>
      <c r="C65" s="440"/>
      <c r="D65" s="440"/>
      <c r="E65" s="440"/>
      <c r="F65" s="440"/>
      <c r="G65" s="440"/>
      <c r="H65" s="440"/>
      <c r="I65" s="440"/>
      <c r="J65" s="440"/>
      <c r="K65" s="440"/>
      <c r="L65" s="440"/>
      <c r="M65" s="441"/>
      <c r="N65" s="442"/>
      <c r="O65" s="442"/>
      <c r="P65" s="442"/>
      <c r="Q65" s="442"/>
      <c r="R65" s="442"/>
      <c r="S65" s="442"/>
      <c r="T65" s="442"/>
      <c r="U65" s="442"/>
      <c r="V65" s="442"/>
      <c r="W65" s="442"/>
      <c r="X65" s="442"/>
      <c r="Y65" s="441"/>
      <c r="Z65" s="443"/>
      <c r="AA65" s="443"/>
      <c r="AB65" s="443"/>
      <c r="AC65" s="443"/>
      <c r="AD65" s="444"/>
      <c r="AE65" s="443"/>
      <c r="AF65" s="443"/>
      <c r="AG65" s="443"/>
      <c r="AH65" s="443"/>
    </row>
    <row r="66" spans="1:34" s="7" customFormat="1" ht="0.75" customHeight="1">
      <c r="A66" s="440"/>
      <c r="B66" s="440"/>
      <c r="C66" s="440"/>
      <c r="D66" s="440"/>
      <c r="E66" s="440"/>
      <c r="F66" s="440"/>
      <c r="G66" s="440"/>
      <c r="H66" s="440"/>
      <c r="I66" s="440"/>
      <c r="J66" s="440"/>
      <c r="K66" s="440"/>
      <c r="L66" s="440"/>
      <c r="M66" s="444"/>
      <c r="N66" s="442"/>
      <c r="O66" s="442"/>
      <c r="P66" s="442"/>
      <c r="Q66" s="442"/>
      <c r="R66" s="442"/>
      <c r="S66" s="442"/>
      <c r="T66" s="442"/>
      <c r="U66" s="442"/>
      <c r="V66" s="442"/>
      <c r="W66" s="442"/>
      <c r="X66" s="442"/>
      <c r="Y66" s="441"/>
      <c r="Z66" s="443"/>
      <c r="AA66" s="443"/>
      <c r="AB66" s="444"/>
      <c r="AC66" s="443"/>
      <c r="AD66" s="444"/>
      <c r="AE66" s="443"/>
      <c r="AF66" s="443"/>
      <c r="AG66" s="443"/>
      <c r="AH66" s="443"/>
    </row>
    <row r="67" spans="1:34" s="7" customFormat="1" ht="0.75" customHeight="1">
      <c r="A67" s="445"/>
      <c r="B67" s="446"/>
      <c r="C67" s="446"/>
      <c r="D67" s="445"/>
      <c r="E67" s="445"/>
      <c r="F67" s="445"/>
      <c r="G67" s="445"/>
      <c r="H67" s="445"/>
      <c r="I67" s="445"/>
      <c r="J67" s="445"/>
      <c r="K67" s="445"/>
      <c r="L67" s="445"/>
      <c r="M67" s="396"/>
      <c r="N67" s="447"/>
      <c r="O67" s="447"/>
      <c r="P67" s="447"/>
      <c r="Q67" s="447"/>
      <c r="R67" s="447"/>
      <c r="S67" s="447"/>
      <c r="T67" s="447"/>
      <c r="U67" s="447"/>
      <c r="V67" s="447"/>
      <c r="W67" s="447"/>
      <c r="X67" s="447"/>
      <c r="Y67" s="396"/>
      <c r="Z67" s="448"/>
      <c r="AA67" s="448"/>
      <c r="AB67" s="449"/>
      <c r="AC67" s="449"/>
      <c r="AD67" s="396"/>
      <c r="AE67" s="449"/>
      <c r="AF67" s="448"/>
      <c r="AG67" s="448"/>
      <c r="AH67" s="448"/>
    </row>
    <row r="68" spans="1:34" s="358" customFormat="1" ht="27" customHeight="1">
      <c r="A68" s="387" t="s">
        <v>386</v>
      </c>
      <c r="B68" s="387"/>
      <c r="C68" s="387"/>
      <c r="D68" s="387"/>
      <c r="E68" s="387"/>
      <c r="F68" s="387"/>
      <c r="G68" s="387"/>
      <c r="H68" s="387"/>
      <c r="I68" s="387"/>
      <c r="J68" s="387"/>
      <c r="K68" s="387"/>
      <c r="L68" s="387"/>
      <c r="M68" s="387" t="s">
        <v>386</v>
      </c>
      <c r="N68" s="387"/>
      <c r="O68" s="387"/>
      <c r="P68" s="387"/>
      <c r="Q68" s="387"/>
      <c r="R68" s="387"/>
      <c r="S68" s="387"/>
      <c r="T68" s="387"/>
      <c r="U68" s="387"/>
      <c r="V68" s="387"/>
      <c r="W68" s="387"/>
      <c r="X68" s="387"/>
      <c r="Y68" s="387" t="s">
        <v>386</v>
      </c>
      <c r="Z68" s="387"/>
      <c r="AA68" s="387"/>
      <c r="AB68" s="387"/>
      <c r="AC68" s="387"/>
      <c r="AD68" s="387" t="s">
        <v>386</v>
      </c>
      <c r="AE68" s="387"/>
      <c r="AF68" s="387"/>
      <c r="AG68" s="387"/>
      <c r="AH68" s="387"/>
    </row>
    <row r="69" spans="1:34" s="390" customFormat="1" ht="18" customHeight="1">
      <c r="A69" s="388">
        <v>46081</v>
      </c>
      <c r="B69" s="388"/>
      <c r="C69" s="388"/>
      <c r="D69" s="388"/>
      <c r="E69" s="388"/>
      <c r="F69" s="388"/>
      <c r="G69" s="388"/>
      <c r="H69" s="388"/>
      <c r="I69" s="388"/>
      <c r="J69" s="388"/>
      <c r="K69" s="388"/>
      <c r="L69" s="388"/>
      <c r="M69" s="388">
        <v>46081</v>
      </c>
      <c r="N69" s="388"/>
      <c r="O69" s="388"/>
      <c r="P69" s="388"/>
      <c r="Q69" s="388"/>
      <c r="R69" s="388"/>
      <c r="S69" s="388"/>
      <c r="T69" s="388"/>
      <c r="U69" s="388"/>
      <c r="V69" s="388"/>
      <c r="W69" s="388"/>
      <c r="X69" s="388"/>
      <c r="Y69" s="389">
        <v>46081</v>
      </c>
      <c r="Z69" s="389"/>
      <c r="AA69" s="389"/>
      <c r="AB69" s="389"/>
      <c r="AC69" s="389"/>
      <c r="AD69" s="389">
        <v>46081</v>
      </c>
      <c r="AE69" s="389"/>
      <c r="AF69" s="389"/>
      <c r="AG69" s="389"/>
      <c r="AH69" s="389"/>
    </row>
    <row r="70" spans="1:34" s="360" customFormat="1" ht="15" customHeight="1">
      <c r="A70" s="391" t="s">
        <v>387</v>
      </c>
      <c r="B70" s="391"/>
      <c r="C70" s="391"/>
      <c r="D70" s="391"/>
      <c r="E70" s="391"/>
      <c r="F70" s="391"/>
      <c r="G70" s="391"/>
      <c r="H70" s="391"/>
      <c r="I70" s="391"/>
      <c r="J70" s="391"/>
      <c r="K70" s="391"/>
      <c r="L70" s="391"/>
      <c r="M70" s="391" t="s">
        <v>387</v>
      </c>
      <c r="N70" s="391"/>
      <c r="O70" s="391"/>
      <c r="P70" s="391"/>
      <c r="Q70" s="391"/>
      <c r="R70" s="391"/>
      <c r="S70" s="391"/>
      <c r="T70" s="391"/>
      <c r="U70" s="391"/>
      <c r="V70" s="391"/>
      <c r="W70" s="391"/>
      <c r="X70" s="391"/>
      <c r="Y70" s="391" t="s">
        <v>387</v>
      </c>
      <c r="Z70" s="391"/>
      <c r="AA70" s="391"/>
      <c r="AB70" s="391"/>
      <c r="AC70" s="391"/>
      <c r="AD70" s="391" t="s">
        <v>387</v>
      </c>
      <c r="AE70" s="391"/>
      <c r="AF70" s="391"/>
      <c r="AG70" s="391"/>
      <c r="AH70" s="391"/>
    </row>
    <row r="71" spans="1:34" s="7" customFormat="1" ht="3.9" customHeight="1" thickBot="1">
      <c r="A71" s="450"/>
      <c r="B71" s="450"/>
      <c r="C71" s="450"/>
      <c r="D71" s="450"/>
      <c r="E71" s="450"/>
      <c r="F71" s="450"/>
      <c r="G71" s="450"/>
      <c r="H71" s="450"/>
      <c r="I71" s="450"/>
      <c r="J71" s="450"/>
      <c r="K71" s="450"/>
      <c r="L71" s="450"/>
      <c r="M71" s="397"/>
      <c r="N71" s="451"/>
      <c r="O71" s="451"/>
      <c r="P71" s="451"/>
      <c r="Q71" s="451"/>
      <c r="R71" s="451"/>
      <c r="S71" s="451"/>
      <c r="T71" s="451"/>
      <c r="U71" s="451"/>
      <c r="V71" s="451"/>
      <c r="W71" s="451"/>
      <c r="X71" s="451"/>
      <c r="Y71" s="397"/>
      <c r="Z71" s="397"/>
      <c r="AA71" s="398"/>
      <c r="AB71" s="452"/>
      <c r="AC71" s="397"/>
      <c r="AD71" s="397"/>
      <c r="AE71" s="397"/>
      <c r="AF71" s="397"/>
      <c r="AG71" s="397"/>
      <c r="AH71" s="396"/>
    </row>
    <row r="72" spans="1:34" s="7" customFormat="1" ht="29.25" customHeight="1" thickTop="1">
      <c r="A72" s="453" t="s">
        <v>438</v>
      </c>
      <c r="B72" s="400" t="s">
        <v>28</v>
      </c>
      <c r="C72" s="400"/>
      <c r="D72" s="400"/>
      <c r="E72" s="401"/>
      <c r="F72" s="400" t="s">
        <v>389</v>
      </c>
      <c r="G72" s="400"/>
      <c r="H72" s="400"/>
      <c r="I72" s="401"/>
      <c r="J72" s="400" t="s">
        <v>30</v>
      </c>
      <c r="K72" s="400"/>
      <c r="L72" s="400"/>
      <c r="M72" s="453" t="s">
        <v>438</v>
      </c>
      <c r="N72" s="400" t="s">
        <v>31</v>
      </c>
      <c r="O72" s="400"/>
      <c r="P72" s="400"/>
      <c r="Q72" s="402"/>
      <c r="R72" s="400" t="s">
        <v>390</v>
      </c>
      <c r="S72" s="400"/>
      <c r="T72" s="400"/>
      <c r="U72" s="401"/>
      <c r="V72" s="400" t="s">
        <v>391</v>
      </c>
      <c r="W72" s="400"/>
      <c r="X72" s="400"/>
      <c r="Y72" s="453" t="s">
        <v>438</v>
      </c>
      <c r="Z72" s="400" t="s">
        <v>439</v>
      </c>
      <c r="AA72" s="400"/>
      <c r="AB72" s="400"/>
      <c r="AC72" s="401"/>
      <c r="AD72" s="453" t="s">
        <v>438</v>
      </c>
      <c r="AE72" s="401"/>
      <c r="AF72" s="403" t="s">
        <v>392</v>
      </c>
      <c r="AG72" s="403"/>
      <c r="AH72" s="403"/>
    </row>
    <row r="73" spans="1:34" s="7" customFormat="1" ht="12.15" customHeight="1">
      <c r="A73" s="454"/>
      <c r="B73" s="455" t="s">
        <v>97</v>
      </c>
      <c r="C73" s="456" t="s">
        <v>98</v>
      </c>
      <c r="D73" s="456" t="s">
        <v>393</v>
      </c>
      <c r="E73" s="455"/>
      <c r="F73" s="456" t="s">
        <v>97</v>
      </c>
      <c r="G73" s="456" t="s">
        <v>98</v>
      </c>
      <c r="H73" s="456" t="s">
        <v>393</v>
      </c>
      <c r="I73" s="455"/>
      <c r="J73" s="407" t="s">
        <v>97</v>
      </c>
      <c r="K73" s="408" t="s">
        <v>98</v>
      </c>
      <c r="L73" s="407" t="s">
        <v>393</v>
      </c>
      <c r="M73" s="454"/>
      <c r="N73" s="407" t="s">
        <v>97</v>
      </c>
      <c r="O73" s="408" t="s">
        <v>98</v>
      </c>
      <c r="P73" s="407" t="s">
        <v>393</v>
      </c>
      <c r="Q73" s="407"/>
      <c r="R73" s="407" t="s">
        <v>97</v>
      </c>
      <c r="S73" s="408" t="s">
        <v>98</v>
      </c>
      <c r="T73" s="407" t="s">
        <v>393</v>
      </c>
      <c r="U73" s="407"/>
      <c r="V73" s="408" t="s">
        <v>97</v>
      </c>
      <c r="W73" s="408" t="s">
        <v>98</v>
      </c>
      <c r="X73" s="408" t="s">
        <v>393</v>
      </c>
      <c r="Y73" s="454"/>
      <c r="Z73" s="407" t="s">
        <v>97</v>
      </c>
      <c r="AA73" s="408" t="s">
        <v>98</v>
      </c>
      <c r="AB73" s="407" t="s">
        <v>393</v>
      </c>
      <c r="AC73" s="407"/>
      <c r="AD73" s="454"/>
      <c r="AE73" s="407"/>
      <c r="AF73" s="408" t="s">
        <v>97</v>
      </c>
      <c r="AG73" s="408" t="s">
        <v>98</v>
      </c>
      <c r="AH73" s="408" t="s">
        <v>393</v>
      </c>
    </row>
    <row r="74" spans="1:34" s="7" customFormat="1" ht="3.15" customHeight="1">
      <c r="A74" s="457"/>
      <c r="B74" s="458"/>
      <c r="C74" s="458"/>
      <c r="D74" s="458"/>
      <c r="E74" s="458"/>
      <c r="F74" s="458"/>
      <c r="G74" s="458"/>
      <c r="H74" s="458"/>
      <c r="I74" s="458"/>
      <c r="J74" s="458"/>
      <c r="K74" s="458"/>
      <c r="L74" s="458"/>
      <c r="M74" s="411"/>
      <c r="N74" s="459"/>
      <c r="O74" s="459"/>
      <c r="P74" s="459"/>
      <c r="Q74" s="459"/>
      <c r="R74" s="459"/>
      <c r="S74" s="459"/>
      <c r="T74" s="459"/>
      <c r="U74" s="459"/>
      <c r="V74" s="459"/>
      <c r="W74" s="459"/>
      <c r="X74" s="459"/>
      <c r="Y74" s="411"/>
      <c r="Z74" s="459"/>
      <c r="AA74" s="459"/>
      <c r="AB74" s="459"/>
      <c r="AC74" s="459"/>
      <c r="AD74" s="411"/>
      <c r="AE74" s="459"/>
      <c r="AF74" s="459"/>
      <c r="AG74" s="459"/>
      <c r="AH74" s="459"/>
    </row>
    <row r="75" spans="1:34" s="414" customFormat="1" ht="10.199999999999999" customHeight="1">
      <c r="A75" s="412" t="s">
        <v>440</v>
      </c>
      <c r="B75" s="413">
        <v>1805206.9850000001</v>
      </c>
      <c r="C75" s="413">
        <v>12936.165999999999</v>
      </c>
      <c r="D75" s="413">
        <v>1818143.1510000001</v>
      </c>
      <c r="E75" s="413"/>
      <c r="F75" s="413">
        <v>1043454.972</v>
      </c>
      <c r="G75" s="413">
        <v>0</v>
      </c>
      <c r="H75" s="413">
        <v>1043454.972</v>
      </c>
      <c r="I75" s="413"/>
      <c r="J75" s="413">
        <v>220315.726</v>
      </c>
      <c r="K75" s="413">
        <v>21937.935000000001</v>
      </c>
      <c r="L75" s="413">
        <v>242253.66200000001</v>
      </c>
      <c r="M75" s="412" t="s">
        <v>440</v>
      </c>
      <c r="N75" s="413">
        <v>1437642.0870000001</v>
      </c>
      <c r="O75" s="413">
        <v>128478.474</v>
      </c>
      <c r="P75" s="413">
        <v>1566120.561</v>
      </c>
      <c r="Q75" s="413"/>
      <c r="R75" s="413">
        <v>0</v>
      </c>
      <c r="S75" s="413">
        <v>0</v>
      </c>
      <c r="T75" s="413">
        <v>0</v>
      </c>
      <c r="U75" s="413"/>
      <c r="V75" s="413">
        <v>457162.72499999998</v>
      </c>
      <c r="W75" s="413">
        <v>1745.8430000000001</v>
      </c>
      <c r="X75" s="413">
        <v>458908.56800000003</v>
      </c>
      <c r="Y75" s="412" t="s">
        <v>440</v>
      </c>
      <c r="Z75" s="413">
        <v>125507.79300000001</v>
      </c>
      <c r="AA75" s="413">
        <v>2118.2939999999999</v>
      </c>
      <c r="AB75" s="413">
        <v>127626.088</v>
      </c>
      <c r="AC75" s="413"/>
      <c r="AD75" s="412" t="s">
        <v>440</v>
      </c>
      <c r="AE75" s="413"/>
      <c r="AF75" s="413">
        <v>5089290.2879999988</v>
      </c>
      <c r="AG75" s="413">
        <v>167216.712</v>
      </c>
      <c r="AH75" s="413">
        <v>5256507.0020000003</v>
      </c>
    </row>
    <row r="76" spans="1:34" s="414" customFormat="1" ht="5.0999999999999996" customHeight="1">
      <c r="A76" s="419"/>
      <c r="B76" s="420"/>
      <c r="C76" s="420"/>
      <c r="D76" s="420"/>
      <c r="E76" s="420"/>
      <c r="F76" s="420"/>
      <c r="G76" s="420"/>
      <c r="H76" s="420"/>
      <c r="I76" s="420"/>
      <c r="J76" s="420">
        <v>0</v>
      </c>
      <c r="K76" s="420">
        <v>0</v>
      </c>
      <c r="L76" s="420">
        <v>0</v>
      </c>
      <c r="M76" s="419"/>
      <c r="N76" s="420"/>
      <c r="O76" s="420"/>
      <c r="P76" s="420"/>
      <c r="Q76" s="420"/>
      <c r="R76" s="420"/>
      <c r="S76" s="420"/>
      <c r="T76" s="420"/>
      <c r="U76" s="420"/>
      <c r="V76" s="420">
        <v>0</v>
      </c>
      <c r="W76" s="420">
        <v>0</v>
      </c>
      <c r="X76" s="420">
        <v>0</v>
      </c>
      <c r="Y76" s="419"/>
      <c r="Z76" s="420"/>
      <c r="AA76" s="420"/>
      <c r="AB76" s="420"/>
      <c r="AC76" s="420"/>
      <c r="AD76" s="419"/>
      <c r="AE76" s="420"/>
      <c r="AF76" s="420"/>
      <c r="AG76" s="420"/>
      <c r="AH76" s="420"/>
    </row>
    <row r="77" spans="1:34" s="414" customFormat="1" ht="10.199999999999999" customHeight="1">
      <c r="A77" s="419" t="s">
        <v>441</v>
      </c>
      <c r="B77" s="420">
        <v>0</v>
      </c>
      <c r="C77" s="420">
        <v>0</v>
      </c>
      <c r="D77" s="420">
        <v>0</v>
      </c>
      <c r="E77" s="420"/>
      <c r="F77" s="420">
        <v>0</v>
      </c>
      <c r="G77" s="420">
        <v>0</v>
      </c>
      <c r="H77" s="420">
        <v>0</v>
      </c>
      <c r="I77" s="420"/>
      <c r="J77" s="420">
        <v>0</v>
      </c>
      <c r="K77" s="420">
        <v>0</v>
      </c>
      <c r="L77" s="420">
        <v>0</v>
      </c>
      <c r="M77" s="419" t="s">
        <v>441</v>
      </c>
      <c r="N77" s="420">
        <v>0</v>
      </c>
      <c r="O77" s="420">
        <v>0</v>
      </c>
      <c r="P77" s="420">
        <v>0</v>
      </c>
      <c r="Q77" s="420"/>
      <c r="R77" s="420">
        <v>0</v>
      </c>
      <c r="S77" s="420">
        <v>0</v>
      </c>
      <c r="T77" s="420">
        <v>0</v>
      </c>
      <c r="U77" s="420"/>
      <c r="V77" s="420">
        <v>0</v>
      </c>
      <c r="W77" s="420">
        <v>0</v>
      </c>
      <c r="X77" s="420">
        <v>0</v>
      </c>
      <c r="Y77" s="419" t="s">
        <v>441</v>
      </c>
      <c r="Z77" s="420">
        <v>0</v>
      </c>
      <c r="AA77" s="420">
        <v>0</v>
      </c>
      <c r="AB77" s="420">
        <v>0</v>
      </c>
      <c r="AC77" s="420"/>
      <c r="AD77" s="419" t="s">
        <v>441</v>
      </c>
      <c r="AE77" s="420"/>
      <c r="AF77" s="420">
        <v>0</v>
      </c>
      <c r="AG77" s="420">
        <v>0</v>
      </c>
      <c r="AH77" s="420">
        <v>0</v>
      </c>
    </row>
    <row r="78" spans="1:34" s="414" customFormat="1" ht="10.199999999999999" customHeight="1">
      <c r="A78" s="419" t="s">
        <v>442</v>
      </c>
      <c r="B78" s="420">
        <v>377485.50599999999</v>
      </c>
      <c r="C78" s="420">
        <v>8186.4939999999997</v>
      </c>
      <c r="D78" s="420">
        <v>385672.00099999999</v>
      </c>
      <c r="E78" s="420"/>
      <c r="F78" s="420">
        <v>339077.85200000001</v>
      </c>
      <c r="G78" s="420">
        <v>0</v>
      </c>
      <c r="H78" s="420">
        <v>339077.85200000001</v>
      </c>
      <c r="I78" s="420"/>
      <c r="J78" s="420">
        <v>160796.174</v>
      </c>
      <c r="K78" s="420">
        <v>976.05600000000004</v>
      </c>
      <c r="L78" s="420">
        <v>161772.231</v>
      </c>
      <c r="M78" s="419" t="s">
        <v>442</v>
      </c>
      <c r="N78" s="420">
        <v>906979.32299999997</v>
      </c>
      <c r="O78" s="420">
        <v>92470.361000000004</v>
      </c>
      <c r="P78" s="420">
        <v>999449.68400000001</v>
      </c>
      <c r="Q78" s="420"/>
      <c r="R78" s="420">
        <v>0</v>
      </c>
      <c r="S78" s="420">
        <v>0</v>
      </c>
      <c r="T78" s="420">
        <v>0</v>
      </c>
      <c r="U78" s="420"/>
      <c r="V78" s="420">
        <v>16798.100999999999</v>
      </c>
      <c r="W78" s="420">
        <v>1124.078</v>
      </c>
      <c r="X78" s="420">
        <v>17922.179</v>
      </c>
      <c r="Y78" s="419" t="s">
        <v>442</v>
      </c>
      <c r="Z78" s="420">
        <v>4852.3180000000002</v>
      </c>
      <c r="AA78" s="420">
        <v>0</v>
      </c>
      <c r="AB78" s="420">
        <v>4852.3180000000002</v>
      </c>
      <c r="AC78" s="420"/>
      <c r="AD78" s="419" t="s">
        <v>442</v>
      </c>
      <c r="AE78" s="420"/>
      <c r="AF78" s="420">
        <v>1805989.274</v>
      </c>
      <c r="AG78" s="420">
        <v>102756.989</v>
      </c>
      <c r="AH78" s="420">
        <v>1908746.2650000001</v>
      </c>
    </row>
    <row r="79" spans="1:34" s="414" customFormat="1" ht="10.199999999999999" customHeight="1">
      <c r="A79" s="419" t="s">
        <v>443</v>
      </c>
      <c r="B79" s="420">
        <v>1394828.074</v>
      </c>
      <c r="C79" s="420">
        <v>4317.4160000000002</v>
      </c>
      <c r="D79" s="420">
        <v>1399145.49</v>
      </c>
      <c r="E79" s="420"/>
      <c r="F79" s="420">
        <v>704242.01899999997</v>
      </c>
      <c r="G79" s="420">
        <v>0</v>
      </c>
      <c r="H79" s="420">
        <v>704242.01899999997</v>
      </c>
      <c r="I79" s="420"/>
      <c r="J79" s="420">
        <v>52585.911999999997</v>
      </c>
      <c r="K79" s="420">
        <v>20755.057000000001</v>
      </c>
      <c r="L79" s="420">
        <v>73340.968999999997</v>
      </c>
      <c r="M79" s="419" t="s">
        <v>443</v>
      </c>
      <c r="N79" s="420">
        <v>494943.59100000001</v>
      </c>
      <c r="O79" s="420">
        <v>36007.775999999998</v>
      </c>
      <c r="P79" s="420">
        <v>530951.36699999997</v>
      </c>
      <c r="Q79" s="420"/>
      <c r="R79" s="420">
        <v>0</v>
      </c>
      <c r="S79" s="420">
        <v>0</v>
      </c>
      <c r="T79" s="420">
        <v>0</v>
      </c>
      <c r="U79" s="420"/>
      <c r="V79" s="420">
        <v>437363.36700000003</v>
      </c>
      <c r="W79" s="420">
        <v>621.76400000000001</v>
      </c>
      <c r="X79" s="420">
        <v>437985.13099999999</v>
      </c>
      <c r="Y79" s="419" t="s">
        <v>443</v>
      </c>
      <c r="Z79" s="420">
        <v>120655.474</v>
      </c>
      <c r="AA79" s="420">
        <v>2118.2939999999999</v>
      </c>
      <c r="AB79" s="420">
        <v>122773.769</v>
      </c>
      <c r="AC79" s="420"/>
      <c r="AD79" s="419" t="s">
        <v>443</v>
      </c>
      <c r="AE79" s="420"/>
      <c r="AF79" s="420">
        <v>3204618.4369999999</v>
      </c>
      <c r="AG79" s="420">
        <v>63820.307000000001</v>
      </c>
      <c r="AH79" s="420">
        <v>3268438.7450000001</v>
      </c>
    </row>
    <row r="80" spans="1:34" s="414" customFormat="1" ht="10.199999999999999" customHeight="1">
      <c r="A80" s="418" t="s">
        <v>444</v>
      </c>
      <c r="B80" s="416">
        <v>0</v>
      </c>
      <c r="C80" s="416">
        <v>0</v>
      </c>
      <c r="D80" s="416">
        <v>0</v>
      </c>
      <c r="E80" s="416"/>
      <c r="F80" s="416">
        <v>0</v>
      </c>
      <c r="G80" s="416">
        <v>0</v>
      </c>
      <c r="H80" s="416">
        <v>0</v>
      </c>
      <c r="I80" s="416"/>
      <c r="J80" s="416">
        <v>0</v>
      </c>
      <c r="K80" s="416">
        <v>0</v>
      </c>
      <c r="L80" s="416">
        <v>0</v>
      </c>
      <c r="M80" s="418" t="s">
        <v>444</v>
      </c>
      <c r="N80" s="416">
        <v>0</v>
      </c>
      <c r="O80" s="416">
        <v>0</v>
      </c>
      <c r="P80" s="416">
        <v>0</v>
      </c>
      <c r="Q80" s="416"/>
      <c r="R80" s="416">
        <v>0</v>
      </c>
      <c r="S80" s="416">
        <v>0</v>
      </c>
      <c r="T80" s="416">
        <v>0</v>
      </c>
      <c r="U80" s="416"/>
      <c r="V80" s="416">
        <v>0</v>
      </c>
      <c r="W80" s="416">
        <v>0</v>
      </c>
      <c r="X80" s="416">
        <v>0</v>
      </c>
      <c r="Y80" s="418" t="s">
        <v>444</v>
      </c>
      <c r="Z80" s="416">
        <v>0</v>
      </c>
      <c r="AA80" s="416">
        <v>0</v>
      </c>
      <c r="AB80" s="416">
        <v>0</v>
      </c>
      <c r="AC80" s="416"/>
      <c r="AD80" s="418" t="s">
        <v>444</v>
      </c>
      <c r="AE80" s="416"/>
      <c r="AF80" s="416">
        <v>0</v>
      </c>
      <c r="AG80" s="416">
        <v>0</v>
      </c>
      <c r="AH80" s="416">
        <v>0</v>
      </c>
    </row>
    <row r="81" spans="1:34" s="414" customFormat="1" ht="10.199999999999999" customHeight="1">
      <c r="A81" s="418" t="s">
        <v>445</v>
      </c>
      <c r="B81" s="416">
        <v>1261000.327</v>
      </c>
      <c r="C81" s="416">
        <v>1457.7180000000001</v>
      </c>
      <c r="D81" s="416">
        <v>1262458.0449999999</v>
      </c>
      <c r="E81" s="416"/>
      <c r="F81" s="416">
        <v>704242.01899999997</v>
      </c>
      <c r="G81" s="416">
        <v>0</v>
      </c>
      <c r="H81" s="416">
        <v>704242.01899999997</v>
      </c>
      <c r="I81" s="416"/>
      <c r="J81" s="416">
        <v>46084.205000000002</v>
      </c>
      <c r="K81" s="416">
        <v>20636.947</v>
      </c>
      <c r="L81" s="416">
        <v>66721.153000000006</v>
      </c>
      <c r="M81" s="418" t="s">
        <v>445</v>
      </c>
      <c r="N81" s="416">
        <v>376120.57299999997</v>
      </c>
      <c r="O81" s="416">
        <v>36007.775999999998</v>
      </c>
      <c r="P81" s="416">
        <v>412128.34899999999</v>
      </c>
      <c r="Q81" s="416"/>
      <c r="R81" s="416">
        <v>0</v>
      </c>
      <c r="S81" s="416">
        <v>0</v>
      </c>
      <c r="T81" s="416">
        <v>0</v>
      </c>
      <c r="U81" s="416"/>
      <c r="V81" s="416">
        <v>353440.71899999998</v>
      </c>
      <c r="W81" s="416">
        <v>322.577</v>
      </c>
      <c r="X81" s="416">
        <v>353763.29700000002</v>
      </c>
      <c r="Y81" s="418" t="s">
        <v>445</v>
      </c>
      <c r="Z81" s="416">
        <v>120655.474</v>
      </c>
      <c r="AA81" s="416">
        <v>2118.2939999999999</v>
      </c>
      <c r="AB81" s="416">
        <v>122773.769</v>
      </c>
      <c r="AC81" s="416"/>
      <c r="AD81" s="418" t="s">
        <v>445</v>
      </c>
      <c r="AE81" s="416"/>
      <c r="AF81" s="416">
        <v>2861543.3169999998</v>
      </c>
      <c r="AG81" s="416">
        <v>60543.311999999998</v>
      </c>
      <c r="AH81" s="416">
        <v>2922086.6319999998</v>
      </c>
    </row>
    <row r="82" spans="1:34" s="414" customFormat="1" ht="10.199999999999999" customHeight="1">
      <c r="A82" s="418" t="s">
        <v>446</v>
      </c>
      <c r="B82" s="416">
        <v>133827.74600000001</v>
      </c>
      <c r="C82" s="416">
        <v>2859.6970000000001</v>
      </c>
      <c r="D82" s="416">
        <v>136687.44399999999</v>
      </c>
      <c r="E82" s="416"/>
      <c r="F82" s="416">
        <v>0</v>
      </c>
      <c r="G82" s="416">
        <v>0</v>
      </c>
      <c r="H82" s="416">
        <v>0</v>
      </c>
      <c r="I82" s="416"/>
      <c r="J82" s="416">
        <v>6501.7060000000001</v>
      </c>
      <c r="K82" s="416">
        <v>118.10899999999999</v>
      </c>
      <c r="L82" s="416">
        <v>6619.8159999999998</v>
      </c>
      <c r="M82" s="418" t="s">
        <v>446</v>
      </c>
      <c r="N82" s="416">
        <v>118823.018</v>
      </c>
      <c r="O82" s="416">
        <v>0</v>
      </c>
      <c r="P82" s="416">
        <v>118823.018</v>
      </c>
      <c r="Q82" s="416"/>
      <c r="R82" s="416">
        <v>0</v>
      </c>
      <c r="S82" s="416">
        <v>0</v>
      </c>
      <c r="T82" s="416">
        <v>0</v>
      </c>
      <c r="U82" s="416"/>
      <c r="V82" s="416">
        <v>83922.648000000001</v>
      </c>
      <c r="W82" s="416">
        <v>299.18599999999998</v>
      </c>
      <c r="X82" s="416">
        <v>84221.834000000003</v>
      </c>
      <c r="Y82" s="418" t="s">
        <v>446</v>
      </c>
      <c r="Z82" s="416">
        <v>0</v>
      </c>
      <c r="AA82" s="416">
        <v>0</v>
      </c>
      <c r="AB82" s="416">
        <v>0</v>
      </c>
      <c r="AC82" s="416"/>
      <c r="AD82" s="418" t="s">
        <v>446</v>
      </c>
      <c r="AE82" s="416"/>
      <c r="AF82" s="416">
        <v>343075.11800000002</v>
      </c>
      <c r="AG82" s="416">
        <v>3276.9920000000002</v>
      </c>
      <c r="AH82" s="416">
        <v>346352.11199999996</v>
      </c>
    </row>
    <row r="83" spans="1:34" s="414" customFormat="1" ht="10.199999999999999" customHeight="1">
      <c r="A83" s="418" t="s">
        <v>447</v>
      </c>
      <c r="B83" s="416">
        <v>0</v>
      </c>
      <c r="C83" s="416">
        <v>0</v>
      </c>
      <c r="D83" s="416">
        <v>0</v>
      </c>
      <c r="E83" s="416"/>
      <c r="F83" s="416">
        <v>0</v>
      </c>
      <c r="G83" s="416">
        <v>0</v>
      </c>
      <c r="H83" s="416">
        <v>0</v>
      </c>
      <c r="I83" s="416"/>
      <c r="J83" s="416">
        <v>0</v>
      </c>
      <c r="K83" s="416">
        <v>0</v>
      </c>
      <c r="L83" s="416">
        <v>0</v>
      </c>
      <c r="M83" s="418" t="s">
        <v>447</v>
      </c>
      <c r="N83" s="416">
        <v>0</v>
      </c>
      <c r="O83" s="416">
        <v>0</v>
      </c>
      <c r="P83" s="416">
        <v>0</v>
      </c>
      <c r="Q83" s="416"/>
      <c r="R83" s="416">
        <v>0</v>
      </c>
      <c r="S83" s="416">
        <v>0</v>
      </c>
      <c r="T83" s="416">
        <v>0</v>
      </c>
      <c r="U83" s="416"/>
      <c r="V83" s="416">
        <v>0</v>
      </c>
      <c r="W83" s="416">
        <v>0</v>
      </c>
      <c r="X83" s="416">
        <v>0</v>
      </c>
      <c r="Y83" s="418" t="s">
        <v>447</v>
      </c>
      <c r="Z83" s="416">
        <v>0</v>
      </c>
      <c r="AA83" s="416">
        <v>0</v>
      </c>
      <c r="AB83" s="416">
        <v>0</v>
      </c>
      <c r="AC83" s="416"/>
      <c r="AD83" s="418" t="s">
        <v>447</v>
      </c>
      <c r="AE83" s="416"/>
      <c r="AF83" s="416">
        <v>0</v>
      </c>
      <c r="AG83" s="416">
        <v>0</v>
      </c>
      <c r="AH83" s="416">
        <v>0</v>
      </c>
    </row>
    <row r="84" spans="1:34" s="414" customFormat="1" ht="10.199999999999999" customHeight="1">
      <c r="A84" s="419" t="s">
        <v>448</v>
      </c>
      <c r="B84" s="420">
        <v>28820.03</v>
      </c>
      <c r="C84" s="420">
        <v>14.545</v>
      </c>
      <c r="D84" s="420">
        <v>28834.575000000001</v>
      </c>
      <c r="E84" s="420"/>
      <c r="F84" s="420">
        <v>135.1</v>
      </c>
      <c r="G84" s="420">
        <v>0</v>
      </c>
      <c r="H84" s="420">
        <v>135.1</v>
      </c>
      <c r="I84" s="420"/>
      <c r="J84" s="420">
        <v>20.007999999999999</v>
      </c>
      <c r="K84" s="420">
        <v>3.4140000000000001</v>
      </c>
      <c r="L84" s="420">
        <v>23.422000000000001</v>
      </c>
      <c r="M84" s="419" t="s">
        <v>448</v>
      </c>
      <c r="N84" s="420">
        <v>22494.097000000002</v>
      </c>
      <c r="O84" s="420">
        <v>0.33600000000000002</v>
      </c>
      <c r="P84" s="420">
        <v>22494.434000000001</v>
      </c>
      <c r="Q84" s="420"/>
      <c r="R84" s="420">
        <v>0</v>
      </c>
      <c r="S84" s="420">
        <v>0</v>
      </c>
      <c r="T84" s="420">
        <v>0</v>
      </c>
      <c r="U84" s="420"/>
      <c r="V84" s="420">
        <v>2910.0729999999999</v>
      </c>
      <c r="W84" s="420">
        <v>0</v>
      </c>
      <c r="X84" s="420">
        <v>2910.0740000000001</v>
      </c>
      <c r="Y84" s="419" t="s">
        <v>448</v>
      </c>
      <c r="Z84" s="420">
        <v>0</v>
      </c>
      <c r="AA84" s="420">
        <v>0</v>
      </c>
      <c r="AB84" s="420">
        <v>0</v>
      </c>
      <c r="AC84" s="420"/>
      <c r="AD84" s="419" t="s">
        <v>448</v>
      </c>
      <c r="AE84" s="420"/>
      <c r="AF84" s="420">
        <v>54379.307999999997</v>
      </c>
      <c r="AG84" s="420">
        <v>18.294999999999998</v>
      </c>
      <c r="AH84" s="420">
        <v>54397.605000000003</v>
      </c>
    </row>
    <row r="85" spans="1:34" s="414" customFormat="1" ht="10.199999999999999" customHeight="1">
      <c r="A85" s="419" t="s">
        <v>449</v>
      </c>
      <c r="B85" s="420">
        <v>4073.373</v>
      </c>
      <c r="C85" s="420">
        <v>417.71</v>
      </c>
      <c r="D85" s="420">
        <v>4491.0829999999996</v>
      </c>
      <c r="E85" s="420"/>
      <c r="F85" s="420">
        <v>0</v>
      </c>
      <c r="G85" s="420">
        <v>0</v>
      </c>
      <c r="H85" s="420">
        <v>0</v>
      </c>
      <c r="I85" s="420"/>
      <c r="J85" s="420">
        <v>6913.6310000000003</v>
      </c>
      <c r="K85" s="420">
        <v>203.40700000000001</v>
      </c>
      <c r="L85" s="420">
        <v>7117.0379999999996</v>
      </c>
      <c r="M85" s="419" t="s">
        <v>449</v>
      </c>
      <c r="N85" s="420">
        <v>13225.074000000001</v>
      </c>
      <c r="O85" s="420">
        <v>0</v>
      </c>
      <c r="P85" s="420">
        <v>13225.074000000001</v>
      </c>
      <c r="Q85" s="420"/>
      <c r="R85" s="420">
        <v>0</v>
      </c>
      <c r="S85" s="420">
        <v>0</v>
      </c>
      <c r="T85" s="420">
        <v>0</v>
      </c>
      <c r="U85" s="420"/>
      <c r="V85" s="420">
        <v>91.182000000000002</v>
      </c>
      <c r="W85" s="420">
        <v>0</v>
      </c>
      <c r="X85" s="420">
        <v>91.182000000000002</v>
      </c>
      <c r="Y85" s="419" t="s">
        <v>449</v>
      </c>
      <c r="Z85" s="420">
        <v>0</v>
      </c>
      <c r="AA85" s="420">
        <v>0</v>
      </c>
      <c r="AB85" s="420">
        <v>0</v>
      </c>
      <c r="AC85" s="420"/>
      <c r="AD85" s="419" t="s">
        <v>449</v>
      </c>
      <c r="AE85" s="420"/>
      <c r="AF85" s="420">
        <v>24303.260000000002</v>
      </c>
      <c r="AG85" s="420">
        <v>621.11699999999996</v>
      </c>
      <c r="AH85" s="420">
        <v>24924.377</v>
      </c>
    </row>
    <row r="86" spans="1:34" s="414" customFormat="1" ht="10.199999999999999" customHeight="1">
      <c r="A86" s="418" t="s">
        <v>450</v>
      </c>
      <c r="B86" s="416">
        <v>4073.373</v>
      </c>
      <c r="C86" s="416">
        <v>417.71</v>
      </c>
      <c r="D86" s="416">
        <v>4491.0829999999996</v>
      </c>
      <c r="E86" s="416"/>
      <c r="F86" s="416">
        <v>0</v>
      </c>
      <c r="G86" s="416">
        <v>0</v>
      </c>
      <c r="H86" s="416">
        <v>0</v>
      </c>
      <c r="I86" s="416"/>
      <c r="J86" s="416">
        <v>6913.6310000000003</v>
      </c>
      <c r="K86" s="416">
        <v>203.40700000000001</v>
      </c>
      <c r="L86" s="416">
        <v>7117.0379999999996</v>
      </c>
      <c r="M86" s="418" t="s">
        <v>450</v>
      </c>
      <c r="N86" s="416">
        <v>13225.074000000001</v>
      </c>
      <c r="O86" s="416">
        <v>0</v>
      </c>
      <c r="P86" s="416">
        <v>13225.074000000001</v>
      </c>
      <c r="Q86" s="416"/>
      <c r="R86" s="416">
        <v>0</v>
      </c>
      <c r="S86" s="416">
        <v>0</v>
      </c>
      <c r="T86" s="416">
        <v>0</v>
      </c>
      <c r="U86" s="416"/>
      <c r="V86" s="416">
        <v>91.182000000000002</v>
      </c>
      <c r="W86" s="416">
        <v>0</v>
      </c>
      <c r="X86" s="416">
        <v>91.182000000000002</v>
      </c>
      <c r="Y86" s="418" t="s">
        <v>450</v>
      </c>
      <c r="Z86" s="416">
        <v>0</v>
      </c>
      <c r="AA86" s="416">
        <v>0</v>
      </c>
      <c r="AB86" s="416">
        <v>0</v>
      </c>
      <c r="AC86" s="416"/>
      <c r="AD86" s="418" t="s">
        <v>450</v>
      </c>
      <c r="AE86" s="416"/>
      <c r="AF86" s="416">
        <v>24303.260000000002</v>
      </c>
      <c r="AG86" s="416">
        <v>621.11699999999996</v>
      </c>
      <c r="AH86" s="416">
        <v>24924.377</v>
      </c>
    </row>
    <row r="87" spans="1:34" s="414" customFormat="1" ht="10.199999999999999" customHeight="1">
      <c r="A87" s="418" t="s">
        <v>451</v>
      </c>
      <c r="B87" s="416">
        <v>0</v>
      </c>
      <c r="C87" s="416">
        <v>0</v>
      </c>
      <c r="D87" s="416">
        <v>0</v>
      </c>
      <c r="E87" s="416"/>
      <c r="F87" s="416">
        <v>0</v>
      </c>
      <c r="G87" s="416">
        <v>0</v>
      </c>
      <c r="H87" s="416">
        <v>0</v>
      </c>
      <c r="I87" s="416"/>
      <c r="J87" s="416">
        <v>0</v>
      </c>
      <c r="K87" s="416">
        <v>0</v>
      </c>
      <c r="L87" s="416">
        <v>0</v>
      </c>
      <c r="M87" s="418" t="s">
        <v>451</v>
      </c>
      <c r="N87" s="416">
        <v>0</v>
      </c>
      <c r="O87" s="416">
        <v>0</v>
      </c>
      <c r="P87" s="416">
        <v>0</v>
      </c>
      <c r="Q87" s="416"/>
      <c r="R87" s="416">
        <v>0</v>
      </c>
      <c r="S87" s="416">
        <v>0</v>
      </c>
      <c r="T87" s="416">
        <v>0</v>
      </c>
      <c r="U87" s="416"/>
      <c r="V87" s="416">
        <v>0</v>
      </c>
      <c r="W87" s="416">
        <v>0</v>
      </c>
      <c r="X87" s="416">
        <v>0</v>
      </c>
      <c r="Y87" s="418" t="s">
        <v>451</v>
      </c>
      <c r="Z87" s="416">
        <v>0</v>
      </c>
      <c r="AA87" s="416">
        <v>0</v>
      </c>
      <c r="AB87" s="416">
        <v>0</v>
      </c>
      <c r="AC87" s="416"/>
      <c r="AD87" s="418" t="s">
        <v>451</v>
      </c>
      <c r="AE87" s="416"/>
      <c r="AF87" s="416">
        <v>0</v>
      </c>
      <c r="AG87" s="416">
        <v>0</v>
      </c>
      <c r="AH87" s="416">
        <v>0</v>
      </c>
    </row>
    <row r="88" spans="1:34" s="25" customFormat="1" ht="5.0999999999999996" customHeight="1">
      <c r="A88" s="418"/>
      <c r="B88" s="416"/>
      <c r="C88" s="416"/>
      <c r="D88" s="416"/>
      <c r="E88" s="416"/>
      <c r="F88" s="416"/>
      <c r="G88" s="416"/>
      <c r="H88" s="416"/>
      <c r="I88" s="416"/>
      <c r="J88" s="416">
        <v>0</v>
      </c>
      <c r="K88" s="416">
        <v>0</v>
      </c>
      <c r="L88" s="416">
        <v>0</v>
      </c>
      <c r="M88" s="418"/>
      <c r="N88" s="416"/>
      <c r="O88" s="416"/>
      <c r="P88" s="416"/>
      <c r="Q88" s="416"/>
      <c r="R88" s="416"/>
      <c r="S88" s="416"/>
      <c r="T88" s="416"/>
      <c r="U88" s="416"/>
      <c r="V88" s="416">
        <v>0</v>
      </c>
      <c r="W88" s="416">
        <v>0</v>
      </c>
      <c r="X88" s="416">
        <v>0</v>
      </c>
      <c r="Y88" s="418"/>
      <c r="Z88" s="416"/>
      <c r="AA88" s="416"/>
      <c r="AB88" s="416"/>
      <c r="AC88" s="416"/>
      <c r="AD88" s="418"/>
      <c r="AE88" s="416"/>
      <c r="AF88" s="416"/>
      <c r="AG88" s="416"/>
      <c r="AH88" s="416"/>
    </row>
    <row r="89" spans="1:34" s="414" customFormat="1" ht="10.199999999999999" customHeight="1">
      <c r="A89" s="460" t="s">
        <v>452</v>
      </c>
      <c r="B89" s="413">
        <v>42170.222999999998</v>
      </c>
      <c r="C89" s="413">
        <v>0</v>
      </c>
      <c r="D89" s="413">
        <v>42170.222999999998</v>
      </c>
      <c r="E89" s="413"/>
      <c r="F89" s="413">
        <v>11400</v>
      </c>
      <c r="G89" s="413">
        <v>0</v>
      </c>
      <c r="H89" s="413">
        <v>11400</v>
      </c>
      <c r="I89" s="413"/>
      <c r="J89" s="413">
        <v>0</v>
      </c>
      <c r="K89" s="413">
        <v>0</v>
      </c>
      <c r="L89" s="413">
        <v>0</v>
      </c>
      <c r="M89" s="460" t="s">
        <v>452</v>
      </c>
      <c r="N89" s="413">
        <v>0</v>
      </c>
      <c r="O89" s="413">
        <v>0</v>
      </c>
      <c r="P89" s="413">
        <v>0</v>
      </c>
      <c r="Q89" s="413"/>
      <c r="R89" s="413">
        <v>0</v>
      </c>
      <c r="S89" s="413">
        <v>0</v>
      </c>
      <c r="T89" s="413">
        <v>0</v>
      </c>
      <c r="U89" s="413"/>
      <c r="V89" s="413">
        <v>0</v>
      </c>
      <c r="W89" s="413">
        <v>0</v>
      </c>
      <c r="X89" s="413">
        <v>0</v>
      </c>
      <c r="Y89" s="460" t="s">
        <v>452</v>
      </c>
      <c r="Z89" s="413">
        <v>14047.266</v>
      </c>
      <c r="AA89" s="413">
        <v>0</v>
      </c>
      <c r="AB89" s="413">
        <v>14047.266</v>
      </c>
      <c r="AC89" s="413"/>
      <c r="AD89" s="460" t="s">
        <v>452</v>
      </c>
      <c r="AE89" s="413"/>
      <c r="AF89" s="413">
        <v>67617.489000000001</v>
      </c>
      <c r="AG89" s="413">
        <v>0</v>
      </c>
      <c r="AH89" s="413">
        <v>67617.489000000001</v>
      </c>
    </row>
    <row r="90" spans="1:34" s="414" customFormat="1" ht="10.199999999999999" customHeight="1">
      <c r="A90" s="418" t="s">
        <v>453</v>
      </c>
      <c r="B90" s="416">
        <v>0</v>
      </c>
      <c r="C90" s="416">
        <v>0</v>
      </c>
      <c r="D90" s="416">
        <v>0</v>
      </c>
      <c r="E90" s="416"/>
      <c r="F90" s="416">
        <v>0</v>
      </c>
      <c r="G90" s="416">
        <v>0</v>
      </c>
      <c r="H90" s="416">
        <v>0</v>
      </c>
      <c r="I90" s="416"/>
      <c r="J90" s="416">
        <v>0</v>
      </c>
      <c r="K90" s="416">
        <v>0</v>
      </c>
      <c r="L90" s="416">
        <v>0</v>
      </c>
      <c r="M90" s="418" t="s">
        <v>453</v>
      </c>
      <c r="N90" s="416">
        <v>0</v>
      </c>
      <c r="O90" s="416">
        <v>0</v>
      </c>
      <c r="P90" s="416">
        <v>0</v>
      </c>
      <c r="Q90" s="416"/>
      <c r="R90" s="416">
        <v>0</v>
      </c>
      <c r="S90" s="416">
        <v>0</v>
      </c>
      <c r="T90" s="416">
        <v>0</v>
      </c>
      <c r="U90" s="416"/>
      <c r="V90" s="416">
        <v>0</v>
      </c>
      <c r="W90" s="416">
        <v>0</v>
      </c>
      <c r="X90" s="416">
        <v>0</v>
      </c>
      <c r="Y90" s="418" t="s">
        <v>453</v>
      </c>
      <c r="Z90" s="416">
        <v>0</v>
      </c>
      <c r="AA90" s="416">
        <v>0</v>
      </c>
      <c r="AB90" s="416">
        <v>0</v>
      </c>
      <c r="AC90" s="416"/>
      <c r="AD90" s="418" t="s">
        <v>453</v>
      </c>
      <c r="AE90" s="416"/>
      <c r="AF90" s="416">
        <v>0</v>
      </c>
      <c r="AG90" s="416">
        <v>0</v>
      </c>
      <c r="AH90" s="416">
        <v>0</v>
      </c>
    </row>
    <row r="91" spans="1:34" s="414" customFormat="1" ht="10.199999999999999" customHeight="1">
      <c r="A91" s="418" t="s">
        <v>454</v>
      </c>
      <c r="B91" s="416">
        <v>54.162999999999997</v>
      </c>
      <c r="C91" s="416">
        <v>0</v>
      </c>
      <c r="D91" s="416">
        <v>54.162999999999997</v>
      </c>
      <c r="E91" s="416"/>
      <c r="F91" s="416">
        <v>0</v>
      </c>
      <c r="G91" s="416">
        <v>0</v>
      </c>
      <c r="H91" s="416">
        <v>0</v>
      </c>
      <c r="I91" s="416"/>
      <c r="J91" s="416">
        <v>0</v>
      </c>
      <c r="K91" s="416">
        <v>0</v>
      </c>
      <c r="L91" s="416">
        <v>0</v>
      </c>
      <c r="M91" s="418" t="s">
        <v>454</v>
      </c>
      <c r="N91" s="416">
        <v>0</v>
      </c>
      <c r="O91" s="416">
        <v>0</v>
      </c>
      <c r="P91" s="416">
        <v>0</v>
      </c>
      <c r="Q91" s="416"/>
      <c r="R91" s="416">
        <v>0</v>
      </c>
      <c r="S91" s="416">
        <v>0</v>
      </c>
      <c r="T91" s="416">
        <v>0</v>
      </c>
      <c r="U91" s="416"/>
      <c r="V91" s="416">
        <v>0</v>
      </c>
      <c r="W91" s="416">
        <v>0</v>
      </c>
      <c r="X91" s="416">
        <v>0</v>
      </c>
      <c r="Y91" s="418" t="s">
        <v>454</v>
      </c>
      <c r="Z91" s="416">
        <v>0</v>
      </c>
      <c r="AA91" s="416">
        <v>0</v>
      </c>
      <c r="AB91" s="416">
        <v>0</v>
      </c>
      <c r="AC91" s="416"/>
      <c r="AD91" s="418" t="s">
        <v>454</v>
      </c>
      <c r="AE91" s="416"/>
      <c r="AF91" s="416">
        <v>54.162999999999997</v>
      </c>
      <c r="AG91" s="416">
        <v>0</v>
      </c>
      <c r="AH91" s="416">
        <v>54.162999999999997</v>
      </c>
    </row>
    <row r="92" spans="1:34" s="414" customFormat="1" ht="10.199999999999999" customHeight="1">
      <c r="A92" s="418" t="s">
        <v>455</v>
      </c>
      <c r="B92" s="416">
        <v>42116.059000000001</v>
      </c>
      <c r="C92" s="416">
        <v>0</v>
      </c>
      <c r="D92" s="416">
        <v>42116.059000000001</v>
      </c>
      <c r="E92" s="416"/>
      <c r="F92" s="416">
        <v>11400</v>
      </c>
      <c r="G92" s="416">
        <v>0</v>
      </c>
      <c r="H92" s="416">
        <v>11400</v>
      </c>
      <c r="I92" s="416"/>
      <c r="J92" s="416">
        <v>0</v>
      </c>
      <c r="K92" s="416">
        <v>0</v>
      </c>
      <c r="L92" s="416">
        <v>0</v>
      </c>
      <c r="M92" s="418" t="s">
        <v>455</v>
      </c>
      <c r="N92" s="416">
        <v>0</v>
      </c>
      <c r="O92" s="416">
        <v>0</v>
      </c>
      <c r="P92" s="416">
        <v>0</v>
      </c>
      <c r="Q92" s="416"/>
      <c r="R92" s="416">
        <v>0</v>
      </c>
      <c r="S92" s="416">
        <v>0</v>
      </c>
      <c r="T92" s="416">
        <v>0</v>
      </c>
      <c r="U92" s="416"/>
      <c r="V92" s="416">
        <v>0</v>
      </c>
      <c r="W92" s="416">
        <v>0</v>
      </c>
      <c r="X92" s="416">
        <v>0</v>
      </c>
      <c r="Y92" s="418" t="s">
        <v>455</v>
      </c>
      <c r="Z92" s="416">
        <v>14047.266</v>
      </c>
      <c r="AA92" s="416">
        <v>0</v>
      </c>
      <c r="AB92" s="416">
        <v>14047.266</v>
      </c>
      <c r="AC92" s="416"/>
      <c r="AD92" s="418" t="s">
        <v>455</v>
      </c>
      <c r="AE92" s="416"/>
      <c r="AF92" s="416">
        <v>67563.324999999997</v>
      </c>
      <c r="AG92" s="416">
        <v>0</v>
      </c>
      <c r="AH92" s="416">
        <v>67563.324999999997</v>
      </c>
    </row>
    <row r="93" spans="1:34" s="25" customFormat="1" ht="5.0999999999999996" customHeight="1">
      <c r="A93" s="418"/>
      <c r="B93" s="416"/>
      <c r="C93" s="416"/>
      <c r="D93" s="416"/>
      <c r="E93" s="416"/>
      <c r="F93" s="416"/>
      <c r="G93" s="416"/>
      <c r="H93" s="416"/>
      <c r="I93" s="416"/>
      <c r="J93" s="416">
        <v>0</v>
      </c>
      <c r="K93" s="416">
        <v>0</v>
      </c>
      <c r="L93" s="416">
        <v>0</v>
      </c>
      <c r="M93" s="418"/>
      <c r="N93" s="416"/>
      <c r="O93" s="416"/>
      <c r="P93" s="416"/>
      <c r="Q93" s="416"/>
      <c r="R93" s="416"/>
      <c r="S93" s="416"/>
      <c r="T93" s="416"/>
      <c r="U93" s="416"/>
      <c r="V93" s="416">
        <v>0</v>
      </c>
      <c r="W93" s="416">
        <v>0</v>
      </c>
      <c r="X93" s="416">
        <v>0</v>
      </c>
      <c r="Y93" s="418"/>
      <c r="Z93" s="416"/>
      <c r="AA93" s="416"/>
      <c r="AB93" s="416"/>
      <c r="AC93" s="416"/>
      <c r="AD93" s="418"/>
      <c r="AE93" s="416"/>
      <c r="AF93" s="416"/>
      <c r="AG93" s="416"/>
      <c r="AH93" s="416"/>
    </row>
    <row r="94" spans="1:34" s="414" customFormat="1" ht="10.199999999999999" customHeight="1">
      <c r="A94" s="419" t="s">
        <v>399</v>
      </c>
      <c r="B94" s="420">
        <v>37000</v>
      </c>
      <c r="C94" s="420">
        <v>0</v>
      </c>
      <c r="D94" s="420">
        <v>37000</v>
      </c>
      <c r="E94" s="420"/>
      <c r="F94" s="420">
        <v>0</v>
      </c>
      <c r="G94" s="420">
        <v>0</v>
      </c>
      <c r="H94" s="420">
        <v>0</v>
      </c>
      <c r="I94" s="420"/>
      <c r="J94" s="420">
        <v>0</v>
      </c>
      <c r="K94" s="420">
        <v>0</v>
      </c>
      <c r="L94" s="420">
        <v>0</v>
      </c>
      <c r="M94" s="419" t="s">
        <v>399</v>
      </c>
      <c r="N94" s="420">
        <v>0</v>
      </c>
      <c r="O94" s="420">
        <v>0</v>
      </c>
      <c r="P94" s="420">
        <v>0</v>
      </c>
      <c r="Q94" s="420"/>
      <c r="R94" s="420">
        <v>0</v>
      </c>
      <c r="S94" s="420">
        <v>0</v>
      </c>
      <c r="T94" s="420">
        <v>0</v>
      </c>
      <c r="U94" s="420"/>
      <c r="V94" s="420">
        <v>0</v>
      </c>
      <c r="W94" s="420">
        <v>0</v>
      </c>
      <c r="X94" s="420">
        <v>0</v>
      </c>
      <c r="Y94" s="419" t="s">
        <v>399</v>
      </c>
      <c r="Z94" s="420">
        <v>0</v>
      </c>
      <c r="AA94" s="420">
        <v>0</v>
      </c>
      <c r="AB94" s="420">
        <v>0</v>
      </c>
      <c r="AC94" s="420"/>
      <c r="AD94" s="419" t="s">
        <v>399</v>
      </c>
      <c r="AE94" s="420"/>
      <c r="AF94" s="420">
        <v>37000</v>
      </c>
      <c r="AG94" s="420">
        <v>0</v>
      </c>
      <c r="AH94" s="420">
        <v>37000</v>
      </c>
    </row>
    <row r="95" spans="1:34" s="25" customFormat="1" ht="5.0999999999999996" customHeight="1">
      <c r="A95" s="419"/>
      <c r="B95" s="420"/>
      <c r="C95" s="420"/>
      <c r="D95" s="420"/>
      <c r="E95" s="420"/>
      <c r="F95" s="420"/>
      <c r="G95" s="420"/>
      <c r="H95" s="420"/>
      <c r="I95" s="420"/>
      <c r="J95" s="420">
        <v>0</v>
      </c>
      <c r="K95" s="420">
        <v>0</v>
      </c>
      <c r="L95" s="420">
        <v>0</v>
      </c>
      <c r="M95" s="419"/>
      <c r="N95" s="420"/>
      <c r="O95" s="420"/>
      <c r="P95" s="420"/>
      <c r="Q95" s="420"/>
      <c r="R95" s="420"/>
      <c r="S95" s="420"/>
      <c r="T95" s="420"/>
      <c r="U95" s="420"/>
      <c r="V95" s="420">
        <v>0</v>
      </c>
      <c r="W95" s="420">
        <v>0</v>
      </c>
      <c r="X95" s="420">
        <v>0</v>
      </c>
      <c r="Y95" s="419"/>
      <c r="Z95" s="420"/>
      <c r="AA95" s="420"/>
      <c r="AB95" s="420"/>
      <c r="AC95" s="420"/>
      <c r="AD95" s="419"/>
      <c r="AE95" s="420"/>
      <c r="AF95" s="420"/>
      <c r="AG95" s="420"/>
      <c r="AH95" s="420"/>
    </row>
    <row r="96" spans="1:34" s="414" customFormat="1" ht="10.199999999999999" customHeight="1">
      <c r="A96" s="412" t="s">
        <v>456</v>
      </c>
      <c r="B96" s="413">
        <v>465000</v>
      </c>
      <c r="C96" s="413">
        <v>0</v>
      </c>
      <c r="D96" s="413">
        <v>465000</v>
      </c>
      <c r="E96" s="413"/>
      <c r="F96" s="413">
        <v>293597.68099999998</v>
      </c>
      <c r="G96" s="413">
        <v>1.8480000000000001</v>
      </c>
      <c r="H96" s="413">
        <v>293599.52899999998</v>
      </c>
      <c r="I96" s="413"/>
      <c r="J96" s="413">
        <v>0</v>
      </c>
      <c r="K96" s="413">
        <v>0</v>
      </c>
      <c r="L96" s="413">
        <v>0</v>
      </c>
      <c r="M96" s="412" t="s">
        <v>456</v>
      </c>
      <c r="N96" s="413">
        <v>120000</v>
      </c>
      <c r="O96" s="413">
        <v>0</v>
      </c>
      <c r="P96" s="413">
        <v>120000</v>
      </c>
      <c r="Q96" s="413"/>
      <c r="R96" s="413">
        <v>863876.27099999995</v>
      </c>
      <c r="S96" s="413">
        <v>273648.69099999999</v>
      </c>
      <c r="T96" s="413">
        <v>1137524.963</v>
      </c>
      <c r="U96" s="413"/>
      <c r="V96" s="413">
        <v>6473.1</v>
      </c>
      <c r="W96" s="413">
        <v>558.04499999999996</v>
      </c>
      <c r="X96" s="413">
        <v>7031.1450000000004</v>
      </c>
      <c r="Y96" s="412" t="s">
        <v>456</v>
      </c>
      <c r="Z96" s="413">
        <v>138960</v>
      </c>
      <c r="AA96" s="413">
        <v>0</v>
      </c>
      <c r="AB96" s="413">
        <v>138960</v>
      </c>
      <c r="AC96" s="413"/>
      <c r="AD96" s="412" t="s">
        <v>456</v>
      </c>
      <c r="AE96" s="413"/>
      <c r="AF96" s="413">
        <v>1887907.0520000001</v>
      </c>
      <c r="AG96" s="413">
        <v>274208.58399999997</v>
      </c>
      <c r="AH96" s="413">
        <v>2162115.6370000001</v>
      </c>
    </row>
    <row r="97" spans="1:34" s="414" customFormat="1" ht="10.199999999999999" customHeight="1">
      <c r="A97" s="418" t="s">
        <v>457</v>
      </c>
      <c r="B97" s="416">
        <v>465000</v>
      </c>
      <c r="C97" s="416">
        <v>0</v>
      </c>
      <c r="D97" s="416">
        <v>465000</v>
      </c>
      <c r="E97" s="416"/>
      <c r="F97" s="416">
        <v>293597.68099999998</v>
      </c>
      <c r="G97" s="416">
        <v>1.8480000000000001</v>
      </c>
      <c r="H97" s="416">
        <v>293599.52899999998</v>
      </c>
      <c r="I97" s="416"/>
      <c r="J97" s="416">
        <v>0</v>
      </c>
      <c r="K97" s="416">
        <v>0</v>
      </c>
      <c r="L97" s="416">
        <v>0</v>
      </c>
      <c r="M97" s="418" t="s">
        <v>457</v>
      </c>
      <c r="N97" s="416">
        <v>120000</v>
      </c>
      <c r="O97" s="416">
        <v>0</v>
      </c>
      <c r="P97" s="416">
        <v>120000</v>
      </c>
      <c r="Q97" s="416"/>
      <c r="R97" s="416">
        <v>661800.07799999998</v>
      </c>
      <c r="S97" s="416">
        <v>28667.635999999999</v>
      </c>
      <c r="T97" s="416">
        <v>690467.71400000004</v>
      </c>
      <c r="U97" s="416"/>
      <c r="V97" s="416">
        <v>0</v>
      </c>
      <c r="W97" s="416">
        <v>558.04499999999996</v>
      </c>
      <c r="X97" s="416">
        <v>558.04499999999996</v>
      </c>
      <c r="Y97" s="418" t="s">
        <v>457</v>
      </c>
      <c r="Z97" s="416">
        <v>138960</v>
      </c>
      <c r="AA97" s="416">
        <v>0</v>
      </c>
      <c r="AB97" s="416">
        <v>138960</v>
      </c>
      <c r="AC97" s="416"/>
      <c r="AD97" s="418" t="s">
        <v>457</v>
      </c>
      <c r="AE97" s="416"/>
      <c r="AF97" s="416">
        <v>1679357.7590000001</v>
      </c>
      <c r="AG97" s="416">
        <v>29227.528999999999</v>
      </c>
      <c r="AH97" s="416">
        <v>1708585.2879999999</v>
      </c>
    </row>
    <row r="98" spans="1:34" s="414" customFormat="1" ht="10.199999999999999" customHeight="1">
      <c r="A98" s="418" t="s">
        <v>458</v>
      </c>
      <c r="B98" s="416">
        <v>0</v>
      </c>
      <c r="C98" s="416">
        <v>0</v>
      </c>
      <c r="D98" s="416">
        <v>0</v>
      </c>
      <c r="E98" s="416"/>
      <c r="F98" s="416">
        <v>0</v>
      </c>
      <c r="G98" s="416">
        <v>0</v>
      </c>
      <c r="H98" s="416">
        <v>0</v>
      </c>
      <c r="I98" s="416"/>
      <c r="J98" s="416">
        <v>0</v>
      </c>
      <c r="K98" s="416">
        <v>0</v>
      </c>
      <c r="L98" s="416">
        <v>0</v>
      </c>
      <c r="M98" s="418" t="s">
        <v>458</v>
      </c>
      <c r="N98" s="416">
        <v>0</v>
      </c>
      <c r="O98" s="416">
        <v>0</v>
      </c>
      <c r="P98" s="416">
        <v>0</v>
      </c>
      <c r="Q98" s="416"/>
      <c r="R98" s="416">
        <v>202076.193</v>
      </c>
      <c r="S98" s="416">
        <v>244981.05499999999</v>
      </c>
      <c r="T98" s="416">
        <v>447057.24800000002</v>
      </c>
      <c r="U98" s="416"/>
      <c r="V98" s="416">
        <v>6473.1</v>
      </c>
      <c r="W98" s="416">
        <v>0</v>
      </c>
      <c r="X98" s="416">
        <v>6473.1</v>
      </c>
      <c r="Y98" s="418" t="s">
        <v>458</v>
      </c>
      <c r="Z98" s="416">
        <v>0</v>
      </c>
      <c r="AA98" s="416">
        <v>0</v>
      </c>
      <c r="AB98" s="416">
        <v>0</v>
      </c>
      <c r="AC98" s="416"/>
      <c r="AD98" s="418" t="s">
        <v>458</v>
      </c>
      <c r="AE98" s="416"/>
      <c r="AF98" s="416">
        <v>208549.29300000001</v>
      </c>
      <c r="AG98" s="416">
        <v>244981.05499999999</v>
      </c>
      <c r="AH98" s="416">
        <v>453530.348</v>
      </c>
    </row>
    <row r="99" spans="1:34" s="25" customFormat="1" ht="5.0999999999999996" customHeight="1">
      <c r="A99" s="418"/>
      <c r="B99" s="416"/>
      <c r="C99" s="416"/>
      <c r="D99" s="416"/>
      <c r="E99" s="416"/>
      <c r="F99" s="416"/>
      <c r="G99" s="416"/>
      <c r="H99" s="416"/>
      <c r="I99" s="416"/>
      <c r="J99" s="416">
        <v>0</v>
      </c>
      <c r="K99" s="416">
        <v>0</v>
      </c>
      <c r="L99" s="416">
        <v>0</v>
      </c>
      <c r="M99" s="418"/>
      <c r="N99" s="416"/>
      <c r="O99" s="416"/>
      <c r="P99" s="416"/>
      <c r="Q99" s="416"/>
      <c r="R99" s="416"/>
      <c r="S99" s="416"/>
      <c r="T99" s="416"/>
      <c r="U99" s="416"/>
      <c r="V99" s="416">
        <v>0</v>
      </c>
      <c r="W99" s="416">
        <v>0</v>
      </c>
      <c r="X99" s="416">
        <v>0</v>
      </c>
      <c r="Y99" s="418"/>
      <c r="Z99" s="416"/>
      <c r="AA99" s="416"/>
      <c r="AB99" s="416"/>
      <c r="AC99" s="416"/>
      <c r="AD99" s="418"/>
      <c r="AE99" s="416"/>
      <c r="AF99" s="416"/>
      <c r="AG99" s="416"/>
      <c r="AH99" s="416"/>
    </row>
    <row r="100" spans="1:34" s="414" customFormat="1" ht="10.199999999999999" customHeight="1">
      <c r="A100" s="412" t="s">
        <v>459</v>
      </c>
      <c r="B100" s="413">
        <v>0</v>
      </c>
      <c r="C100" s="413">
        <v>0</v>
      </c>
      <c r="D100" s="413">
        <v>0</v>
      </c>
      <c r="E100" s="413"/>
      <c r="F100" s="413">
        <v>105796.41499999999</v>
      </c>
      <c r="G100" s="413">
        <v>0</v>
      </c>
      <c r="H100" s="413">
        <v>105796.41499999999</v>
      </c>
      <c r="I100" s="413"/>
      <c r="J100" s="413">
        <v>0</v>
      </c>
      <c r="K100" s="413">
        <v>0</v>
      </c>
      <c r="L100" s="413">
        <v>0</v>
      </c>
      <c r="M100" s="412" t="s">
        <v>459</v>
      </c>
      <c r="N100" s="413">
        <v>159998.329</v>
      </c>
      <c r="O100" s="413">
        <v>0</v>
      </c>
      <c r="P100" s="413">
        <v>159998.329</v>
      </c>
      <c r="Q100" s="413"/>
      <c r="R100" s="413">
        <v>40000</v>
      </c>
      <c r="S100" s="413">
        <v>0</v>
      </c>
      <c r="T100" s="413">
        <v>40000</v>
      </c>
      <c r="U100" s="413"/>
      <c r="V100" s="413">
        <v>0</v>
      </c>
      <c r="W100" s="413">
        <v>0</v>
      </c>
      <c r="X100" s="413">
        <v>0</v>
      </c>
      <c r="Y100" s="412" t="s">
        <v>459</v>
      </c>
      <c r="Z100" s="413">
        <v>0</v>
      </c>
      <c r="AA100" s="413">
        <v>0</v>
      </c>
      <c r="AB100" s="413">
        <v>0</v>
      </c>
      <c r="AC100" s="413"/>
      <c r="AD100" s="412" t="s">
        <v>459</v>
      </c>
      <c r="AE100" s="413"/>
      <c r="AF100" s="413">
        <v>305794.74400000001</v>
      </c>
      <c r="AG100" s="413">
        <v>0</v>
      </c>
      <c r="AH100" s="413">
        <v>305794.74400000001</v>
      </c>
    </row>
    <row r="101" spans="1:34" s="414" customFormat="1" ht="10.199999999999999" customHeight="1">
      <c r="A101" s="418" t="s">
        <v>460</v>
      </c>
      <c r="B101" s="416">
        <v>0</v>
      </c>
      <c r="C101" s="416">
        <v>0</v>
      </c>
      <c r="D101" s="416">
        <v>0</v>
      </c>
      <c r="E101" s="416"/>
      <c r="F101" s="416">
        <v>0</v>
      </c>
      <c r="G101" s="416">
        <v>0</v>
      </c>
      <c r="H101" s="416">
        <v>0</v>
      </c>
      <c r="I101" s="416"/>
      <c r="J101" s="416">
        <v>0</v>
      </c>
      <c r="K101" s="416">
        <v>0</v>
      </c>
      <c r="L101" s="416">
        <v>0</v>
      </c>
      <c r="M101" s="418" t="s">
        <v>460</v>
      </c>
      <c r="N101" s="416">
        <v>0</v>
      </c>
      <c r="O101" s="416">
        <v>0</v>
      </c>
      <c r="P101" s="416">
        <v>0</v>
      </c>
      <c r="Q101" s="416"/>
      <c r="R101" s="416">
        <v>0</v>
      </c>
      <c r="S101" s="416">
        <v>0</v>
      </c>
      <c r="T101" s="416">
        <v>0</v>
      </c>
      <c r="U101" s="416"/>
      <c r="V101" s="416">
        <v>0</v>
      </c>
      <c r="W101" s="416">
        <v>0</v>
      </c>
      <c r="X101" s="416">
        <v>0</v>
      </c>
      <c r="Y101" s="418" t="s">
        <v>460</v>
      </c>
      <c r="Z101" s="416">
        <v>0</v>
      </c>
      <c r="AA101" s="416">
        <v>0</v>
      </c>
      <c r="AB101" s="416">
        <v>0</v>
      </c>
      <c r="AC101" s="416"/>
      <c r="AD101" s="418" t="s">
        <v>460</v>
      </c>
      <c r="AE101" s="416"/>
      <c r="AF101" s="416">
        <v>0</v>
      </c>
      <c r="AG101" s="416">
        <v>0</v>
      </c>
      <c r="AH101" s="416">
        <v>0</v>
      </c>
    </row>
    <row r="102" spans="1:34" s="414" customFormat="1" ht="10.199999999999999" customHeight="1">
      <c r="A102" s="418" t="s">
        <v>461</v>
      </c>
      <c r="B102" s="416">
        <v>0</v>
      </c>
      <c r="C102" s="416">
        <v>0</v>
      </c>
      <c r="D102" s="416">
        <v>0</v>
      </c>
      <c r="E102" s="416"/>
      <c r="F102" s="416">
        <v>0</v>
      </c>
      <c r="G102" s="416">
        <v>0</v>
      </c>
      <c r="H102" s="416">
        <v>0</v>
      </c>
      <c r="I102" s="416"/>
      <c r="J102" s="416">
        <v>0</v>
      </c>
      <c r="K102" s="416">
        <v>0</v>
      </c>
      <c r="L102" s="416">
        <v>0</v>
      </c>
      <c r="M102" s="418" t="s">
        <v>461</v>
      </c>
      <c r="N102" s="416">
        <v>0</v>
      </c>
      <c r="O102" s="416">
        <v>0</v>
      </c>
      <c r="P102" s="416">
        <v>0</v>
      </c>
      <c r="Q102" s="416"/>
      <c r="R102" s="416">
        <v>0</v>
      </c>
      <c r="S102" s="416">
        <v>0</v>
      </c>
      <c r="T102" s="416">
        <v>0</v>
      </c>
      <c r="U102" s="416"/>
      <c r="V102" s="416">
        <v>0</v>
      </c>
      <c r="W102" s="416">
        <v>0</v>
      </c>
      <c r="X102" s="416">
        <v>0</v>
      </c>
      <c r="Y102" s="418" t="s">
        <v>461</v>
      </c>
      <c r="Z102" s="416">
        <v>0</v>
      </c>
      <c r="AA102" s="416">
        <v>0</v>
      </c>
      <c r="AB102" s="416">
        <v>0</v>
      </c>
      <c r="AC102" s="416"/>
      <c r="AD102" s="418" t="s">
        <v>461</v>
      </c>
      <c r="AE102" s="416"/>
      <c r="AF102" s="416">
        <v>0</v>
      </c>
      <c r="AG102" s="416">
        <v>0</v>
      </c>
      <c r="AH102" s="416">
        <v>0</v>
      </c>
    </row>
    <row r="103" spans="1:34" s="414" customFormat="1" ht="10.199999999999999" customHeight="1">
      <c r="A103" s="418" t="s">
        <v>462</v>
      </c>
      <c r="B103" s="416">
        <v>0</v>
      </c>
      <c r="C103" s="416">
        <v>0</v>
      </c>
      <c r="D103" s="416">
        <v>0</v>
      </c>
      <c r="E103" s="416"/>
      <c r="F103" s="416">
        <v>105796.41499999999</v>
      </c>
      <c r="G103" s="416">
        <v>0</v>
      </c>
      <c r="H103" s="416">
        <v>105796.41499999999</v>
      </c>
      <c r="I103" s="416"/>
      <c r="J103" s="416">
        <v>0</v>
      </c>
      <c r="K103" s="416">
        <v>0</v>
      </c>
      <c r="L103" s="416">
        <v>0</v>
      </c>
      <c r="M103" s="418" t="s">
        <v>462</v>
      </c>
      <c r="N103" s="416">
        <v>159998.329</v>
      </c>
      <c r="O103" s="416">
        <v>0</v>
      </c>
      <c r="P103" s="416">
        <v>159998.329</v>
      </c>
      <c r="Q103" s="416"/>
      <c r="R103" s="416">
        <v>40000</v>
      </c>
      <c r="S103" s="416">
        <v>0</v>
      </c>
      <c r="T103" s="416">
        <v>40000</v>
      </c>
      <c r="U103" s="416"/>
      <c r="V103" s="416">
        <v>0</v>
      </c>
      <c r="W103" s="416">
        <v>0</v>
      </c>
      <c r="X103" s="416">
        <v>0</v>
      </c>
      <c r="Y103" s="418" t="s">
        <v>462</v>
      </c>
      <c r="Z103" s="416">
        <v>0</v>
      </c>
      <c r="AA103" s="416">
        <v>0</v>
      </c>
      <c r="AB103" s="416">
        <v>0</v>
      </c>
      <c r="AC103" s="416"/>
      <c r="AD103" s="418" t="s">
        <v>462</v>
      </c>
      <c r="AE103" s="416"/>
      <c r="AF103" s="416">
        <v>305794.74400000001</v>
      </c>
      <c r="AG103" s="416">
        <v>0</v>
      </c>
      <c r="AH103" s="416">
        <v>305794.74400000001</v>
      </c>
    </row>
    <row r="104" spans="1:34" s="25" customFormat="1" ht="5.0999999999999996" customHeight="1">
      <c r="A104" s="418"/>
      <c r="B104" s="416"/>
      <c r="C104" s="416"/>
      <c r="D104" s="416"/>
      <c r="E104" s="416"/>
      <c r="F104" s="416"/>
      <c r="G104" s="416"/>
      <c r="H104" s="416"/>
      <c r="I104" s="416"/>
      <c r="J104" s="416">
        <v>0</v>
      </c>
      <c r="K104" s="416">
        <v>0</v>
      </c>
      <c r="L104" s="416">
        <v>0</v>
      </c>
      <c r="M104" s="418"/>
      <c r="N104" s="416"/>
      <c r="O104" s="416"/>
      <c r="P104" s="416"/>
      <c r="Q104" s="416"/>
      <c r="R104" s="416"/>
      <c r="S104" s="416"/>
      <c r="T104" s="416"/>
      <c r="U104" s="416"/>
      <c r="V104" s="416">
        <v>0</v>
      </c>
      <c r="W104" s="416">
        <v>0</v>
      </c>
      <c r="X104" s="416">
        <v>0</v>
      </c>
      <c r="Y104" s="418"/>
      <c r="Z104" s="416"/>
      <c r="AA104" s="416"/>
      <c r="AB104" s="416"/>
      <c r="AC104" s="416"/>
      <c r="AD104" s="418"/>
      <c r="AE104" s="416"/>
      <c r="AF104" s="416"/>
      <c r="AG104" s="416"/>
      <c r="AH104" s="416"/>
    </row>
    <row r="105" spans="1:34" s="414" customFormat="1" ht="10.199999999999999" customHeight="1">
      <c r="A105" s="419" t="s">
        <v>463</v>
      </c>
      <c r="B105" s="420">
        <v>36100.817000000003</v>
      </c>
      <c r="C105" s="420">
        <v>995.43600000000004</v>
      </c>
      <c r="D105" s="420">
        <v>37096.252999999997</v>
      </c>
      <c r="E105" s="420"/>
      <c r="F105" s="420">
        <v>75234.793999999994</v>
      </c>
      <c r="G105" s="420">
        <v>204.59200000000001</v>
      </c>
      <c r="H105" s="420">
        <v>75439.387000000002</v>
      </c>
      <c r="I105" s="420"/>
      <c r="J105" s="420">
        <v>5930.6940000000004</v>
      </c>
      <c r="K105" s="420">
        <v>54.988</v>
      </c>
      <c r="L105" s="420">
        <v>5985.683</v>
      </c>
      <c r="M105" s="419" t="s">
        <v>463</v>
      </c>
      <c r="N105" s="420">
        <v>86823.297999999995</v>
      </c>
      <c r="O105" s="420">
        <v>8041.152</v>
      </c>
      <c r="P105" s="420">
        <v>94864.451000000001</v>
      </c>
      <c r="Q105" s="420"/>
      <c r="R105" s="420">
        <v>51246.616999999998</v>
      </c>
      <c r="S105" s="420">
        <v>22367.618999999999</v>
      </c>
      <c r="T105" s="420">
        <v>73614.236000000004</v>
      </c>
      <c r="U105" s="420"/>
      <c r="V105" s="420">
        <v>7731.26</v>
      </c>
      <c r="W105" s="420">
        <v>97.033000000000001</v>
      </c>
      <c r="X105" s="420">
        <v>7828.2939999999999</v>
      </c>
      <c r="Y105" s="419" t="s">
        <v>463</v>
      </c>
      <c r="Z105" s="420">
        <v>13521.114</v>
      </c>
      <c r="AA105" s="420">
        <v>1754.5309999999999</v>
      </c>
      <c r="AB105" s="420">
        <v>15275.645</v>
      </c>
      <c r="AC105" s="420"/>
      <c r="AD105" s="419" t="s">
        <v>463</v>
      </c>
      <c r="AE105" s="420"/>
      <c r="AF105" s="420">
        <v>276588.59399999998</v>
      </c>
      <c r="AG105" s="420">
        <v>33515.350999999995</v>
      </c>
      <c r="AH105" s="420">
        <v>310103.94900000002</v>
      </c>
    </row>
    <row r="106" spans="1:34" s="25" customFormat="1" ht="5.0999999999999996" customHeight="1">
      <c r="A106" s="418"/>
      <c r="B106" s="420"/>
      <c r="C106" s="420"/>
      <c r="D106" s="420"/>
      <c r="E106" s="420"/>
      <c r="F106" s="420"/>
      <c r="G106" s="420"/>
      <c r="H106" s="420"/>
      <c r="I106" s="420"/>
      <c r="J106" s="420">
        <v>0</v>
      </c>
      <c r="K106" s="420">
        <v>0</v>
      </c>
      <c r="L106" s="420">
        <v>0</v>
      </c>
      <c r="M106" s="418"/>
      <c r="N106" s="420"/>
      <c r="O106" s="420"/>
      <c r="P106" s="420"/>
      <c r="Q106" s="420"/>
      <c r="R106" s="420"/>
      <c r="S106" s="420"/>
      <c r="T106" s="420"/>
      <c r="U106" s="420"/>
      <c r="V106" s="420">
        <v>0</v>
      </c>
      <c r="W106" s="420">
        <v>0</v>
      </c>
      <c r="X106" s="420">
        <v>0</v>
      </c>
      <c r="Y106" s="418"/>
      <c r="Z106" s="420"/>
      <c r="AA106" s="420"/>
      <c r="AB106" s="420"/>
      <c r="AC106" s="420"/>
      <c r="AD106" s="418"/>
      <c r="AE106" s="420"/>
      <c r="AF106" s="420"/>
      <c r="AG106" s="420"/>
      <c r="AH106" s="420"/>
    </row>
    <row r="107" spans="1:34" s="414" customFormat="1" ht="10.199999999999999" customHeight="1">
      <c r="A107" s="412" t="s">
        <v>464</v>
      </c>
      <c r="B107" s="413">
        <v>30033.741999999998</v>
      </c>
      <c r="C107" s="413">
        <v>32.506999999999998</v>
      </c>
      <c r="D107" s="413">
        <v>30066.249</v>
      </c>
      <c r="E107" s="413"/>
      <c r="F107" s="413">
        <v>22605.199000000001</v>
      </c>
      <c r="G107" s="413">
        <v>0</v>
      </c>
      <c r="H107" s="413">
        <v>22605.200000000001</v>
      </c>
      <c r="I107" s="413"/>
      <c r="J107" s="413">
        <v>881.91399999999999</v>
      </c>
      <c r="K107" s="413">
        <v>416.64600000000002</v>
      </c>
      <c r="L107" s="413">
        <v>1298.56</v>
      </c>
      <c r="M107" s="412" t="s">
        <v>464</v>
      </c>
      <c r="N107" s="413">
        <v>11165.989</v>
      </c>
      <c r="O107" s="413">
        <v>646.74199999999996</v>
      </c>
      <c r="P107" s="413">
        <v>11812.731</v>
      </c>
      <c r="Q107" s="413"/>
      <c r="R107" s="413">
        <v>1509.3019999999999</v>
      </c>
      <c r="S107" s="413">
        <v>112.809</v>
      </c>
      <c r="T107" s="413">
        <v>1622.1120000000001</v>
      </c>
      <c r="U107" s="413"/>
      <c r="V107" s="413">
        <v>11246.972</v>
      </c>
      <c r="W107" s="413">
        <v>54.264000000000003</v>
      </c>
      <c r="X107" s="413">
        <v>11301.236999999999</v>
      </c>
      <c r="Y107" s="412" t="s">
        <v>464</v>
      </c>
      <c r="Z107" s="413">
        <v>4378.701</v>
      </c>
      <c r="AA107" s="413">
        <v>16.934000000000001</v>
      </c>
      <c r="AB107" s="413">
        <v>4395.6350000000002</v>
      </c>
      <c r="AC107" s="413"/>
      <c r="AD107" s="412" t="s">
        <v>464</v>
      </c>
      <c r="AE107" s="413"/>
      <c r="AF107" s="413">
        <v>81821.818999999989</v>
      </c>
      <c r="AG107" s="413">
        <v>1279.9019999999998</v>
      </c>
      <c r="AH107" s="413">
        <v>83101.723999999973</v>
      </c>
    </row>
    <row r="108" spans="1:34" s="414" customFormat="1" ht="10.199999999999999" customHeight="1">
      <c r="A108" s="418" t="s">
        <v>465</v>
      </c>
      <c r="B108" s="416">
        <v>24775.88</v>
      </c>
      <c r="C108" s="416">
        <v>32.506999999999998</v>
      </c>
      <c r="D108" s="416">
        <v>24808.386999999999</v>
      </c>
      <c r="E108" s="416"/>
      <c r="F108" s="416">
        <v>20953.868999999999</v>
      </c>
      <c r="G108" s="416">
        <v>0</v>
      </c>
      <c r="H108" s="416">
        <v>20953.868999999999</v>
      </c>
      <c r="I108" s="416"/>
      <c r="J108" s="416">
        <v>881.91399999999999</v>
      </c>
      <c r="K108" s="416">
        <v>416.64600000000002</v>
      </c>
      <c r="L108" s="416">
        <v>1298.56</v>
      </c>
      <c r="M108" s="418" t="s">
        <v>465</v>
      </c>
      <c r="N108" s="416">
        <v>8209.5580000000009</v>
      </c>
      <c r="O108" s="416">
        <v>646.74199999999996</v>
      </c>
      <c r="P108" s="416">
        <v>8856.2999999999993</v>
      </c>
      <c r="Q108" s="416"/>
      <c r="R108" s="416">
        <v>0</v>
      </c>
      <c r="S108" s="416">
        <v>0</v>
      </c>
      <c r="T108" s="416">
        <v>0</v>
      </c>
      <c r="U108" s="416"/>
      <c r="V108" s="416">
        <v>9928.7559999999994</v>
      </c>
      <c r="W108" s="416">
        <v>0.68600000000000005</v>
      </c>
      <c r="X108" s="416">
        <v>9929.4419999999991</v>
      </c>
      <c r="Y108" s="418" t="s">
        <v>465</v>
      </c>
      <c r="Z108" s="416">
        <v>2235.261</v>
      </c>
      <c r="AA108" s="416">
        <v>16.934000000000001</v>
      </c>
      <c r="AB108" s="416">
        <v>2252.1959999999999</v>
      </c>
      <c r="AC108" s="416"/>
      <c r="AD108" s="418" t="s">
        <v>465</v>
      </c>
      <c r="AE108" s="416"/>
      <c r="AF108" s="416">
        <v>66985.237999999998</v>
      </c>
      <c r="AG108" s="416">
        <v>1113.5149999999999</v>
      </c>
      <c r="AH108" s="416">
        <v>68098.753999999986</v>
      </c>
    </row>
    <row r="109" spans="1:34" s="414" customFormat="1" ht="10.199999999999999" customHeight="1">
      <c r="A109" s="418" t="s">
        <v>466</v>
      </c>
      <c r="B109" s="416">
        <v>469.38799999999998</v>
      </c>
      <c r="C109" s="416">
        <v>0</v>
      </c>
      <c r="D109" s="416">
        <v>469.38799999999998</v>
      </c>
      <c r="E109" s="416"/>
      <c r="F109" s="416">
        <v>256.17500000000001</v>
      </c>
      <c r="G109" s="416">
        <v>0</v>
      </c>
      <c r="H109" s="416">
        <v>256.17500000000001</v>
      </c>
      <c r="I109" s="416"/>
      <c r="J109" s="416">
        <v>0</v>
      </c>
      <c r="K109" s="416">
        <v>0</v>
      </c>
      <c r="L109" s="416">
        <v>0</v>
      </c>
      <c r="M109" s="418" t="s">
        <v>466</v>
      </c>
      <c r="N109" s="416">
        <v>0</v>
      </c>
      <c r="O109" s="416">
        <v>0</v>
      </c>
      <c r="P109" s="416">
        <v>0</v>
      </c>
      <c r="Q109" s="416"/>
      <c r="R109" s="416">
        <v>0</v>
      </c>
      <c r="S109" s="416">
        <v>0</v>
      </c>
      <c r="T109" s="416">
        <v>0</v>
      </c>
      <c r="U109" s="416"/>
      <c r="V109" s="416">
        <v>0</v>
      </c>
      <c r="W109" s="416">
        <v>0</v>
      </c>
      <c r="X109" s="416">
        <v>0</v>
      </c>
      <c r="Y109" s="418" t="s">
        <v>466</v>
      </c>
      <c r="Z109" s="416">
        <v>202.75299999999999</v>
      </c>
      <c r="AA109" s="416">
        <v>0</v>
      </c>
      <c r="AB109" s="416">
        <v>202.75299999999999</v>
      </c>
      <c r="AC109" s="416"/>
      <c r="AD109" s="418" t="s">
        <v>466</v>
      </c>
      <c r="AE109" s="416"/>
      <c r="AF109" s="416">
        <v>928.31600000000003</v>
      </c>
      <c r="AG109" s="416">
        <v>0</v>
      </c>
      <c r="AH109" s="416">
        <v>928.31600000000003</v>
      </c>
    </row>
    <row r="110" spans="1:34" s="414" customFormat="1" ht="10.199999999999999" customHeight="1">
      <c r="A110" s="418" t="s">
        <v>467</v>
      </c>
      <c r="B110" s="416">
        <v>66.513000000000005</v>
      </c>
      <c r="C110" s="416">
        <v>0</v>
      </c>
      <c r="D110" s="416">
        <v>66.513000000000005</v>
      </c>
      <c r="E110" s="416"/>
      <c r="F110" s="416">
        <v>0</v>
      </c>
      <c r="G110" s="416">
        <v>0</v>
      </c>
      <c r="H110" s="416">
        <v>0</v>
      </c>
      <c r="I110" s="416"/>
      <c r="J110" s="416">
        <v>0</v>
      </c>
      <c r="K110" s="416">
        <v>0</v>
      </c>
      <c r="L110" s="416">
        <v>0</v>
      </c>
      <c r="M110" s="418" t="s">
        <v>467</v>
      </c>
      <c r="N110" s="416">
        <v>0</v>
      </c>
      <c r="O110" s="416">
        <v>0</v>
      </c>
      <c r="P110" s="416">
        <v>0</v>
      </c>
      <c r="Q110" s="416"/>
      <c r="R110" s="416">
        <v>0</v>
      </c>
      <c r="S110" s="416">
        <v>0</v>
      </c>
      <c r="T110" s="416">
        <v>0</v>
      </c>
      <c r="U110" s="416"/>
      <c r="V110" s="416">
        <v>0</v>
      </c>
      <c r="W110" s="416">
        <v>0</v>
      </c>
      <c r="X110" s="416">
        <v>0</v>
      </c>
      <c r="Y110" s="418" t="s">
        <v>467</v>
      </c>
      <c r="Z110" s="416">
        <v>0</v>
      </c>
      <c r="AA110" s="416">
        <v>0</v>
      </c>
      <c r="AB110" s="416">
        <v>0</v>
      </c>
      <c r="AC110" s="416"/>
      <c r="AD110" s="418" t="s">
        <v>467</v>
      </c>
      <c r="AE110" s="416"/>
      <c r="AF110" s="416">
        <v>66.513000000000005</v>
      </c>
      <c r="AG110" s="416">
        <v>0</v>
      </c>
      <c r="AH110" s="416">
        <v>66.513000000000005</v>
      </c>
    </row>
    <row r="111" spans="1:34" s="414" customFormat="1" ht="10.199999999999999" customHeight="1">
      <c r="A111" s="418" t="s">
        <v>468</v>
      </c>
      <c r="B111" s="416">
        <v>4721.9589999999998</v>
      </c>
      <c r="C111" s="416">
        <v>0</v>
      </c>
      <c r="D111" s="416">
        <v>4721.9589999999998</v>
      </c>
      <c r="E111" s="416"/>
      <c r="F111" s="416">
        <v>108.14400000000001</v>
      </c>
      <c r="G111" s="416">
        <v>0</v>
      </c>
      <c r="H111" s="416">
        <v>108.14400000000001</v>
      </c>
      <c r="I111" s="416"/>
      <c r="J111" s="416">
        <v>0</v>
      </c>
      <c r="K111" s="416">
        <v>0</v>
      </c>
      <c r="L111" s="416">
        <v>0</v>
      </c>
      <c r="M111" s="418" t="s">
        <v>468</v>
      </c>
      <c r="N111" s="416">
        <v>1319.278</v>
      </c>
      <c r="O111" s="416">
        <v>0</v>
      </c>
      <c r="P111" s="416">
        <v>1319.278</v>
      </c>
      <c r="Q111" s="416"/>
      <c r="R111" s="416">
        <v>646.596</v>
      </c>
      <c r="S111" s="416">
        <v>112.809</v>
      </c>
      <c r="T111" s="416">
        <v>759.40599999999995</v>
      </c>
      <c r="U111" s="416"/>
      <c r="V111" s="416">
        <v>256.53899999999999</v>
      </c>
      <c r="W111" s="416">
        <v>0.104</v>
      </c>
      <c r="X111" s="416">
        <v>256.64299999999997</v>
      </c>
      <c r="Y111" s="418" t="s">
        <v>468</v>
      </c>
      <c r="Z111" s="416">
        <v>1940.6859999999999</v>
      </c>
      <c r="AA111" s="416">
        <v>0</v>
      </c>
      <c r="AB111" s="416">
        <v>1940.6859999999999</v>
      </c>
      <c r="AC111" s="416"/>
      <c r="AD111" s="418" t="s">
        <v>468</v>
      </c>
      <c r="AE111" s="416"/>
      <c r="AF111" s="416">
        <v>8993.2020000000011</v>
      </c>
      <c r="AG111" s="416">
        <v>112.913</v>
      </c>
      <c r="AH111" s="416">
        <v>9106.116</v>
      </c>
    </row>
    <row r="112" spans="1:34" s="414" customFormat="1" ht="10.199999999999999" customHeight="1">
      <c r="A112" s="418" t="s">
        <v>469</v>
      </c>
      <c r="B112" s="416">
        <v>0</v>
      </c>
      <c r="C112" s="416">
        <v>0</v>
      </c>
      <c r="D112" s="416">
        <v>0</v>
      </c>
      <c r="E112" s="416"/>
      <c r="F112" s="416">
        <v>1287.01</v>
      </c>
      <c r="G112" s="416">
        <v>0</v>
      </c>
      <c r="H112" s="416">
        <v>1287.01</v>
      </c>
      <c r="I112" s="416"/>
      <c r="J112" s="416">
        <v>0</v>
      </c>
      <c r="K112" s="416">
        <v>0</v>
      </c>
      <c r="L112" s="416">
        <v>0</v>
      </c>
      <c r="M112" s="418" t="s">
        <v>469</v>
      </c>
      <c r="N112" s="416">
        <v>1637.152</v>
      </c>
      <c r="O112" s="416">
        <v>0</v>
      </c>
      <c r="P112" s="416">
        <v>1637.152</v>
      </c>
      <c r="Q112" s="416"/>
      <c r="R112" s="416">
        <v>862.70600000000002</v>
      </c>
      <c r="S112" s="416">
        <v>0</v>
      </c>
      <c r="T112" s="416">
        <v>862.70600000000002</v>
      </c>
      <c r="U112" s="416"/>
      <c r="V112" s="416">
        <v>0</v>
      </c>
      <c r="W112" s="416">
        <v>0</v>
      </c>
      <c r="X112" s="416">
        <v>0</v>
      </c>
      <c r="Y112" s="418" t="s">
        <v>469</v>
      </c>
      <c r="Z112" s="416">
        <v>0</v>
      </c>
      <c r="AA112" s="416">
        <v>0</v>
      </c>
      <c r="AB112" s="416">
        <v>0</v>
      </c>
      <c r="AC112" s="416"/>
      <c r="AD112" s="418" t="s">
        <v>469</v>
      </c>
      <c r="AE112" s="416"/>
      <c r="AF112" s="416">
        <v>3786.8680000000004</v>
      </c>
      <c r="AG112" s="416">
        <v>0</v>
      </c>
      <c r="AH112" s="416">
        <v>3786.8680000000004</v>
      </c>
    </row>
    <row r="113" spans="1:34" s="414" customFormat="1" ht="10.199999999999999" customHeight="1">
      <c r="A113" s="418" t="s">
        <v>470</v>
      </c>
      <c r="B113" s="416">
        <v>0</v>
      </c>
      <c r="C113" s="416">
        <v>0</v>
      </c>
      <c r="D113" s="416">
        <v>0</v>
      </c>
      <c r="E113" s="416"/>
      <c r="F113" s="416">
        <v>0</v>
      </c>
      <c r="G113" s="416">
        <v>0</v>
      </c>
      <c r="H113" s="416">
        <v>0</v>
      </c>
      <c r="I113" s="416"/>
      <c r="J113" s="416">
        <v>0</v>
      </c>
      <c r="K113" s="416">
        <v>0</v>
      </c>
      <c r="L113" s="416">
        <v>0</v>
      </c>
      <c r="M113" s="418" t="s">
        <v>470</v>
      </c>
      <c r="N113" s="416">
        <v>0</v>
      </c>
      <c r="O113" s="416">
        <v>0</v>
      </c>
      <c r="P113" s="416">
        <v>0</v>
      </c>
      <c r="Q113" s="416"/>
      <c r="R113" s="416">
        <v>0</v>
      </c>
      <c r="S113" s="416">
        <v>0</v>
      </c>
      <c r="T113" s="416">
        <v>0</v>
      </c>
      <c r="U113" s="416"/>
      <c r="V113" s="416">
        <v>1061.6759999999999</v>
      </c>
      <c r="W113" s="416">
        <v>53.473999999999997</v>
      </c>
      <c r="X113" s="416">
        <v>1115.1510000000001</v>
      </c>
      <c r="Y113" s="418" t="s">
        <v>470</v>
      </c>
      <c r="Z113" s="416">
        <v>0</v>
      </c>
      <c r="AA113" s="416">
        <v>0</v>
      </c>
      <c r="AB113" s="416">
        <v>0</v>
      </c>
      <c r="AC113" s="416"/>
      <c r="AD113" s="418" t="s">
        <v>470</v>
      </c>
      <c r="AE113" s="416"/>
      <c r="AF113" s="416">
        <v>1061.6759999999999</v>
      </c>
      <c r="AG113" s="416">
        <v>53.473999999999997</v>
      </c>
      <c r="AH113" s="416">
        <v>1115.1510000000001</v>
      </c>
    </row>
    <row r="114" spans="1:34" s="25" customFormat="1" ht="5.0999999999999996" customHeight="1">
      <c r="A114" s="418"/>
      <c r="B114" s="416"/>
      <c r="C114" s="416"/>
      <c r="D114" s="416"/>
      <c r="E114" s="416"/>
      <c r="F114" s="416"/>
      <c r="G114" s="416"/>
      <c r="H114" s="416"/>
      <c r="I114" s="416"/>
      <c r="J114" s="416">
        <v>0</v>
      </c>
      <c r="K114" s="416">
        <v>0</v>
      </c>
      <c r="L114" s="416">
        <v>0</v>
      </c>
      <c r="M114" s="418"/>
      <c r="N114" s="416"/>
      <c r="O114" s="416"/>
      <c r="P114" s="416"/>
      <c r="Q114" s="416"/>
      <c r="R114" s="416"/>
      <c r="S114" s="416"/>
      <c r="T114" s="416"/>
      <c r="U114" s="416"/>
      <c r="V114" s="416">
        <v>0</v>
      </c>
      <c r="W114" s="416">
        <v>0</v>
      </c>
      <c r="X114" s="416">
        <v>0</v>
      </c>
      <c r="Y114" s="418"/>
      <c r="Z114" s="416"/>
      <c r="AA114" s="416"/>
      <c r="AB114" s="416"/>
      <c r="AC114" s="416"/>
      <c r="AD114" s="418"/>
      <c r="AE114" s="416"/>
      <c r="AF114" s="416"/>
      <c r="AG114" s="416"/>
      <c r="AH114" s="416"/>
    </row>
    <row r="115" spans="1:34" s="414" customFormat="1" ht="10.199999999999999" customHeight="1">
      <c r="A115" s="419" t="s">
        <v>471</v>
      </c>
      <c r="B115" s="420">
        <v>34500.642</v>
      </c>
      <c r="C115" s="420">
        <v>112.169</v>
      </c>
      <c r="D115" s="420">
        <v>34612.811999999998</v>
      </c>
      <c r="E115" s="420"/>
      <c r="F115" s="420">
        <v>18343.023000000001</v>
      </c>
      <c r="G115" s="420">
        <v>3080.942</v>
      </c>
      <c r="H115" s="420">
        <v>21423.966</v>
      </c>
      <c r="I115" s="420"/>
      <c r="J115" s="420">
        <v>112.19</v>
      </c>
      <c r="K115" s="420">
        <v>1.0649999999999999</v>
      </c>
      <c r="L115" s="420">
        <v>113.256</v>
      </c>
      <c r="M115" s="419" t="s">
        <v>471</v>
      </c>
      <c r="N115" s="420">
        <v>6489.1040000000003</v>
      </c>
      <c r="O115" s="420">
        <v>110.718</v>
      </c>
      <c r="P115" s="420">
        <v>6599.8230000000003</v>
      </c>
      <c r="Q115" s="420"/>
      <c r="R115" s="420">
        <v>38374.355000000003</v>
      </c>
      <c r="S115" s="420">
        <v>445.803</v>
      </c>
      <c r="T115" s="420">
        <v>38820.158000000003</v>
      </c>
      <c r="U115" s="420"/>
      <c r="V115" s="420">
        <v>1095.8879999999999</v>
      </c>
      <c r="W115" s="420">
        <v>0.20799999999999999</v>
      </c>
      <c r="X115" s="420">
        <v>1096.096</v>
      </c>
      <c r="Y115" s="419" t="s">
        <v>471</v>
      </c>
      <c r="Z115" s="420">
        <v>100.029</v>
      </c>
      <c r="AA115" s="420">
        <v>10.37</v>
      </c>
      <c r="AB115" s="420">
        <v>110.4</v>
      </c>
      <c r="AC115" s="420"/>
      <c r="AD115" s="419" t="s">
        <v>471</v>
      </c>
      <c r="AE115" s="420"/>
      <c r="AF115" s="420">
        <v>99015.231000000014</v>
      </c>
      <c r="AG115" s="420">
        <v>3761.2749999999996</v>
      </c>
      <c r="AH115" s="420">
        <v>102776.51100000001</v>
      </c>
    </row>
    <row r="116" spans="1:34" s="25" customFormat="1" ht="5.0999999999999996" customHeight="1">
      <c r="A116" s="418"/>
      <c r="B116" s="420"/>
      <c r="C116" s="420"/>
      <c r="D116" s="420"/>
      <c r="E116" s="420"/>
      <c r="F116" s="420"/>
      <c r="G116" s="420"/>
      <c r="H116" s="420"/>
      <c r="I116" s="420"/>
      <c r="J116" s="420">
        <v>0</v>
      </c>
      <c r="K116" s="420">
        <v>0</v>
      </c>
      <c r="L116" s="420">
        <v>0</v>
      </c>
      <c r="M116" s="418"/>
      <c r="N116" s="420"/>
      <c r="O116" s="420"/>
      <c r="P116" s="420"/>
      <c r="Q116" s="420"/>
      <c r="R116" s="420"/>
      <c r="S116" s="420"/>
      <c r="T116" s="420"/>
      <c r="U116" s="420"/>
      <c r="V116" s="420">
        <v>0</v>
      </c>
      <c r="W116" s="420">
        <v>0</v>
      </c>
      <c r="X116" s="420">
        <v>0</v>
      </c>
      <c r="Y116" s="418"/>
      <c r="Z116" s="420"/>
      <c r="AA116" s="420"/>
      <c r="AB116" s="420"/>
      <c r="AC116" s="420"/>
      <c r="AD116" s="418"/>
      <c r="AE116" s="420"/>
      <c r="AF116" s="420"/>
      <c r="AG116" s="420"/>
      <c r="AH116" s="420"/>
    </row>
    <row r="117" spans="1:34" s="414" customFormat="1" ht="10.199999999999999" customHeight="1">
      <c r="A117" s="419" t="s">
        <v>472</v>
      </c>
      <c r="B117" s="420">
        <v>16117.232</v>
      </c>
      <c r="C117" s="420">
        <v>0</v>
      </c>
      <c r="D117" s="420">
        <v>16117.232</v>
      </c>
      <c r="E117" s="420"/>
      <c r="F117" s="420">
        <v>1260.569</v>
      </c>
      <c r="G117" s="420">
        <v>0</v>
      </c>
      <c r="H117" s="420">
        <v>1260.569</v>
      </c>
      <c r="I117" s="420"/>
      <c r="J117" s="420">
        <v>151.48699999999999</v>
      </c>
      <c r="K117" s="420">
        <v>0</v>
      </c>
      <c r="L117" s="420">
        <v>151.48699999999999</v>
      </c>
      <c r="M117" s="419" t="s">
        <v>472</v>
      </c>
      <c r="N117" s="420">
        <v>4754.0510000000004</v>
      </c>
      <c r="O117" s="420">
        <v>6.8040000000000003</v>
      </c>
      <c r="P117" s="420">
        <v>4760.8559999999998</v>
      </c>
      <c r="Q117" s="420"/>
      <c r="R117" s="420">
        <v>186.60499999999999</v>
      </c>
      <c r="S117" s="420">
        <v>0</v>
      </c>
      <c r="T117" s="420">
        <v>186.60499999999999</v>
      </c>
      <c r="U117" s="420"/>
      <c r="V117" s="420">
        <v>709.21699999999998</v>
      </c>
      <c r="W117" s="420">
        <v>0</v>
      </c>
      <c r="X117" s="420">
        <v>709.21699999999998</v>
      </c>
      <c r="Y117" s="419" t="s">
        <v>472</v>
      </c>
      <c r="Z117" s="420">
        <v>0</v>
      </c>
      <c r="AA117" s="420">
        <v>0</v>
      </c>
      <c r="AB117" s="420">
        <v>0</v>
      </c>
      <c r="AC117" s="420"/>
      <c r="AD117" s="419" t="s">
        <v>472</v>
      </c>
      <c r="AE117" s="420"/>
      <c r="AF117" s="420">
        <v>23179.161</v>
      </c>
      <c r="AG117" s="420">
        <v>6.8040000000000003</v>
      </c>
      <c r="AH117" s="420">
        <v>23185.966</v>
      </c>
    </row>
    <row r="118" spans="1:34" s="414" customFormat="1" ht="10.199999999999999" customHeight="1">
      <c r="A118" s="418" t="s">
        <v>473</v>
      </c>
      <c r="B118" s="416">
        <v>0.214</v>
      </c>
      <c r="C118" s="416">
        <v>0</v>
      </c>
      <c r="D118" s="416">
        <v>0.214</v>
      </c>
      <c r="E118" s="416"/>
      <c r="F118" s="416">
        <v>84</v>
      </c>
      <c r="G118" s="416">
        <v>0</v>
      </c>
      <c r="H118" s="416">
        <v>84</v>
      </c>
      <c r="I118" s="416"/>
      <c r="J118" s="416">
        <v>0</v>
      </c>
      <c r="K118" s="416">
        <v>0</v>
      </c>
      <c r="L118" s="416">
        <v>0</v>
      </c>
      <c r="M118" s="418" t="s">
        <v>473</v>
      </c>
      <c r="N118" s="416">
        <v>0</v>
      </c>
      <c r="O118" s="416">
        <v>0</v>
      </c>
      <c r="P118" s="416">
        <v>0</v>
      </c>
      <c r="Q118" s="416"/>
      <c r="R118" s="416">
        <v>0</v>
      </c>
      <c r="S118" s="416">
        <v>0</v>
      </c>
      <c r="T118" s="416">
        <v>0</v>
      </c>
      <c r="U118" s="416"/>
      <c r="V118" s="416">
        <v>0</v>
      </c>
      <c r="W118" s="416">
        <v>0</v>
      </c>
      <c r="X118" s="416">
        <v>0</v>
      </c>
      <c r="Y118" s="418" t="s">
        <v>473</v>
      </c>
      <c r="Z118" s="416">
        <v>0</v>
      </c>
      <c r="AA118" s="416">
        <v>0</v>
      </c>
      <c r="AB118" s="416">
        <v>0</v>
      </c>
      <c r="AC118" s="416"/>
      <c r="AD118" s="418" t="s">
        <v>473</v>
      </c>
      <c r="AE118" s="416"/>
      <c r="AF118" s="416">
        <v>84.213999999999999</v>
      </c>
      <c r="AG118" s="416">
        <v>0</v>
      </c>
      <c r="AH118" s="416">
        <v>84.213999999999999</v>
      </c>
    </row>
    <row r="119" spans="1:34" s="414" customFormat="1" ht="10.199999999999999" customHeight="1">
      <c r="A119" s="418" t="s">
        <v>474</v>
      </c>
      <c r="B119" s="416">
        <v>16117.018</v>
      </c>
      <c r="C119" s="416">
        <v>0</v>
      </c>
      <c r="D119" s="416">
        <v>16117.018</v>
      </c>
      <c r="E119" s="416"/>
      <c r="F119" s="416">
        <v>1176.569</v>
      </c>
      <c r="G119" s="416">
        <v>0</v>
      </c>
      <c r="H119" s="416">
        <v>1176.569</v>
      </c>
      <c r="I119" s="416"/>
      <c r="J119" s="416">
        <v>151.48699999999999</v>
      </c>
      <c r="K119" s="416">
        <v>0</v>
      </c>
      <c r="L119" s="416">
        <v>151.48699999999999</v>
      </c>
      <c r="M119" s="418" t="s">
        <v>474</v>
      </c>
      <c r="N119" s="416">
        <v>4754.0510000000004</v>
      </c>
      <c r="O119" s="416">
        <v>6.8040000000000003</v>
      </c>
      <c r="P119" s="416">
        <v>4760.8559999999998</v>
      </c>
      <c r="Q119" s="416"/>
      <c r="R119" s="416">
        <v>186.60499999999999</v>
      </c>
      <c r="S119" s="416">
        <v>0</v>
      </c>
      <c r="T119" s="416">
        <v>186.60499999999999</v>
      </c>
      <c r="U119" s="416"/>
      <c r="V119" s="416">
        <v>709.21699999999998</v>
      </c>
      <c r="W119" s="416">
        <v>0</v>
      </c>
      <c r="X119" s="416">
        <v>709.21699999999998</v>
      </c>
      <c r="Y119" s="418" t="s">
        <v>474</v>
      </c>
      <c r="Z119" s="416">
        <v>0</v>
      </c>
      <c r="AA119" s="416">
        <v>0</v>
      </c>
      <c r="AB119" s="416">
        <v>0</v>
      </c>
      <c r="AC119" s="416"/>
      <c r="AD119" s="418" t="s">
        <v>474</v>
      </c>
      <c r="AE119" s="416"/>
      <c r="AF119" s="416">
        <v>23094.947</v>
      </c>
      <c r="AG119" s="416">
        <v>6.8040000000000003</v>
      </c>
      <c r="AH119" s="416">
        <v>23101.752</v>
      </c>
    </row>
    <row r="120" spans="1:34" s="25" customFormat="1" ht="5.0999999999999996" customHeight="1">
      <c r="A120" s="423"/>
      <c r="B120" s="420"/>
      <c r="C120" s="420"/>
      <c r="D120" s="420"/>
      <c r="E120" s="420"/>
      <c r="F120" s="420"/>
      <c r="G120" s="420"/>
      <c r="H120" s="420"/>
      <c r="I120" s="420"/>
      <c r="J120" s="420">
        <v>0</v>
      </c>
      <c r="K120" s="420">
        <v>0</v>
      </c>
      <c r="L120" s="420">
        <v>0</v>
      </c>
      <c r="M120" s="423"/>
      <c r="N120" s="420"/>
      <c r="O120" s="420"/>
      <c r="P120" s="420"/>
      <c r="Q120" s="420"/>
      <c r="R120" s="420"/>
      <c r="S120" s="420"/>
      <c r="T120" s="420"/>
      <c r="U120" s="420"/>
      <c r="V120" s="420">
        <v>0</v>
      </c>
      <c r="W120" s="420">
        <v>0</v>
      </c>
      <c r="X120" s="420">
        <v>0</v>
      </c>
      <c r="Y120" s="423"/>
      <c r="Z120" s="420"/>
      <c r="AA120" s="420"/>
      <c r="AB120" s="420"/>
      <c r="AC120" s="420"/>
      <c r="AD120" s="423"/>
      <c r="AE120" s="420"/>
      <c r="AF120" s="420"/>
      <c r="AG120" s="420"/>
      <c r="AH120" s="420"/>
    </row>
    <row r="121" spans="1:34" s="25" customFormat="1" ht="10.199999999999999" customHeight="1">
      <c r="A121" s="461" t="s">
        <v>475</v>
      </c>
      <c r="B121" s="420">
        <v>0</v>
      </c>
      <c r="C121" s="420">
        <v>0</v>
      </c>
      <c r="D121" s="420">
        <v>0</v>
      </c>
      <c r="E121" s="420"/>
      <c r="F121" s="420">
        <v>0</v>
      </c>
      <c r="G121" s="420">
        <v>0</v>
      </c>
      <c r="H121" s="420">
        <v>0</v>
      </c>
      <c r="I121" s="420"/>
      <c r="J121" s="420">
        <v>0</v>
      </c>
      <c r="K121" s="420">
        <v>0</v>
      </c>
      <c r="L121" s="420">
        <v>0</v>
      </c>
      <c r="M121" s="461" t="s">
        <v>475</v>
      </c>
      <c r="N121" s="420">
        <v>51087.226000000002</v>
      </c>
      <c r="O121" s="420">
        <v>0</v>
      </c>
      <c r="P121" s="420">
        <v>51087.226000000002</v>
      </c>
      <c r="Q121" s="420"/>
      <c r="R121" s="420">
        <v>0</v>
      </c>
      <c r="S121" s="420">
        <v>0</v>
      </c>
      <c r="T121" s="420">
        <v>0</v>
      </c>
      <c r="U121" s="420"/>
      <c r="V121" s="420">
        <v>0</v>
      </c>
      <c r="W121" s="420">
        <v>0</v>
      </c>
      <c r="X121" s="420">
        <v>0</v>
      </c>
      <c r="Y121" s="461" t="s">
        <v>475</v>
      </c>
      <c r="Z121" s="420">
        <v>0</v>
      </c>
      <c r="AA121" s="420">
        <v>0</v>
      </c>
      <c r="AB121" s="420">
        <v>0</v>
      </c>
      <c r="AC121" s="420"/>
      <c r="AD121" s="461" t="s">
        <v>475</v>
      </c>
      <c r="AE121" s="420"/>
      <c r="AF121" s="420">
        <v>51087.226000000002</v>
      </c>
      <c r="AG121" s="420">
        <v>0</v>
      </c>
      <c r="AH121" s="420">
        <v>51087.226000000002</v>
      </c>
    </row>
    <row r="122" spans="1:34" s="25" customFormat="1" ht="5.0999999999999996" customHeight="1">
      <c r="A122" s="418"/>
      <c r="B122" s="420"/>
      <c r="C122" s="420"/>
      <c r="D122" s="420"/>
      <c r="E122" s="420"/>
      <c r="F122" s="420"/>
      <c r="G122" s="420"/>
      <c r="H122" s="420"/>
      <c r="I122" s="420"/>
      <c r="J122" s="420">
        <v>0</v>
      </c>
      <c r="K122" s="420">
        <v>0</v>
      </c>
      <c r="L122" s="420">
        <v>0</v>
      </c>
      <c r="M122" s="418"/>
      <c r="N122" s="420"/>
      <c r="O122" s="420"/>
      <c r="P122" s="420"/>
      <c r="Q122" s="420"/>
      <c r="R122" s="420"/>
      <c r="S122" s="420"/>
      <c r="T122" s="420"/>
      <c r="U122" s="420"/>
      <c r="V122" s="420">
        <v>0</v>
      </c>
      <c r="W122" s="420">
        <v>0</v>
      </c>
      <c r="X122" s="420">
        <v>0</v>
      </c>
      <c r="Y122" s="418"/>
      <c r="Z122" s="420"/>
      <c r="AA122" s="420"/>
      <c r="AB122" s="420"/>
      <c r="AC122" s="420"/>
      <c r="AD122" s="418"/>
      <c r="AE122" s="420"/>
      <c r="AF122" s="420"/>
      <c r="AG122" s="420"/>
      <c r="AH122" s="420"/>
    </row>
    <row r="123" spans="1:34" s="414" customFormat="1" ht="10.199999999999999" customHeight="1">
      <c r="A123" s="412" t="s">
        <v>476</v>
      </c>
      <c r="B123" s="413">
        <v>2466129.6430000002</v>
      </c>
      <c r="C123" s="413">
        <v>14076.279</v>
      </c>
      <c r="D123" s="413">
        <v>2480205.9219999998</v>
      </c>
      <c r="E123" s="413"/>
      <c r="F123" s="413">
        <v>1571692.655</v>
      </c>
      <c r="G123" s="413">
        <v>3287.384</v>
      </c>
      <c r="H123" s="413">
        <v>1574980.04</v>
      </c>
      <c r="I123" s="413"/>
      <c r="J123" s="413">
        <v>227392.01300000001</v>
      </c>
      <c r="K123" s="413">
        <v>22410.635999999999</v>
      </c>
      <c r="L123" s="413">
        <v>249802.649</v>
      </c>
      <c r="M123" s="412" t="s">
        <v>476</v>
      </c>
      <c r="N123" s="413">
        <v>1877960.0859999999</v>
      </c>
      <c r="O123" s="413">
        <v>137283.89300000001</v>
      </c>
      <c r="P123" s="413">
        <v>2015243.9790000001</v>
      </c>
      <c r="Q123" s="413"/>
      <c r="R123" s="413">
        <v>995193.15099999995</v>
      </c>
      <c r="S123" s="413">
        <v>296574.924</v>
      </c>
      <c r="T123" s="413">
        <v>1291768.075</v>
      </c>
      <c r="U123" s="413"/>
      <c r="V123" s="413">
        <v>484419.16399999999</v>
      </c>
      <c r="W123" s="413">
        <v>2455.3939999999998</v>
      </c>
      <c r="X123" s="413">
        <v>486874.55900000001</v>
      </c>
      <c r="Y123" s="412" t="s">
        <v>476</v>
      </c>
      <c r="Z123" s="413">
        <v>296514.90500000003</v>
      </c>
      <c r="AA123" s="413">
        <v>3900.13</v>
      </c>
      <c r="AB123" s="413">
        <v>300415.03600000002</v>
      </c>
      <c r="AC123" s="413"/>
      <c r="AD123" s="412" t="s">
        <v>476</v>
      </c>
      <c r="AE123" s="413"/>
      <c r="AF123" s="413">
        <v>7919301.6170000006</v>
      </c>
      <c r="AG123" s="413">
        <v>479988.64</v>
      </c>
      <c r="AH123" s="413">
        <v>8399290.2599999998</v>
      </c>
    </row>
    <row r="124" spans="1:34" s="25" customFormat="1" ht="5.0999999999999996" customHeight="1">
      <c r="A124" s="418"/>
      <c r="B124" s="420"/>
      <c r="C124" s="420"/>
      <c r="D124" s="420"/>
      <c r="E124" s="420"/>
      <c r="F124" s="420"/>
      <c r="G124" s="420"/>
      <c r="H124" s="420"/>
      <c r="I124" s="420"/>
      <c r="J124" s="420">
        <v>0</v>
      </c>
      <c r="K124" s="420">
        <v>0</v>
      </c>
      <c r="L124" s="420">
        <v>0</v>
      </c>
      <c r="M124" s="418"/>
      <c r="N124" s="420"/>
      <c r="O124" s="420"/>
      <c r="P124" s="420"/>
      <c r="Q124" s="420"/>
      <c r="R124" s="420"/>
      <c r="S124" s="420"/>
      <c r="T124" s="420"/>
      <c r="U124" s="420"/>
      <c r="V124" s="420">
        <v>0</v>
      </c>
      <c r="W124" s="420">
        <v>0</v>
      </c>
      <c r="X124" s="420">
        <v>0</v>
      </c>
      <c r="Y124" s="418"/>
      <c r="Z124" s="420"/>
      <c r="AA124" s="420"/>
      <c r="AB124" s="420"/>
      <c r="AC124" s="420"/>
      <c r="AD124" s="418"/>
      <c r="AE124" s="420"/>
      <c r="AF124" s="420"/>
      <c r="AG124" s="420"/>
      <c r="AH124" s="420"/>
    </row>
    <row r="125" spans="1:34" s="414" customFormat="1" ht="10.199999999999999" customHeight="1">
      <c r="A125" s="412" t="s">
        <v>477</v>
      </c>
      <c r="B125" s="413">
        <v>475952.48200000002</v>
      </c>
      <c r="C125" s="413">
        <v>0</v>
      </c>
      <c r="D125" s="413">
        <v>475952.48200000002</v>
      </c>
      <c r="E125" s="413"/>
      <c r="F125" s="413">
        <v>423634.19400000002</v>
      </c>
      <c r="G125" s="413">
        <v>0</v>
      </c>
      <c r="H125" s="413">
        <v>423634.19400000002</v>
      </c>
      <c r="I125" s="413"/>
      <c r="J125" s="413">
        <v>71581.713000000003</v>
      </c>
      <c r="K125" s="413">
        <v>0</v>
      </c>
      <c r="L125" s="413">
        <v>71581.713000000003</v>
      </c>
      <c r="M125" s="412" t="s">
        <v>477</v>
      </c>
      <c r="N125" s="413">
        <v>381428.50699999998</v>
      </c>
      <c r="O125" s="413">
        <v>0</v>
      </c>
      <c r="P125" s="413">
        <v>381428.50699999998</v>
      </c>
      <c r="Q125" s="413"/>
      <c r="R125" s="413">
        <v>452435.25799999997</v>
      </c>
      <c r="S125" s="413">
        <v>0</v>
      </c>
      <c r="T125" s="413">
        <v>452435.25799999997</v>
      </c>
      <c r="U125" s="413"/>
      <c r="V125" s="413">
        <v>72305.745999999999</v>
      </c>
      <c r="W125" s="413">
        <v>0</v>
      </c>
      <c r="X125" s="413">
        <v>72305.745999999999</v>
      </c>
      <c r="Y125" s="412" t="s">
        <v>477</v>
      </c>
      <c r="Z125" s="413">
        <v>135687.45600000001</v>
      </c>
      <c r="AA125" s="413">
        <v>0</v>
      </c>
      <c r="AB125" s="413">
        <v>135687.45600000001</v>
      </c>
      <c r="AC125" s="413"/>
      <c r="AD125" s="412" t="s">
        <v>477</v>
      </c>
      <c r="AE125" s="413"/>
      <c r="AF125" s="413">
        <v>2013025.3559999999</v>
      </c>
      <c r="AG125" s="413">
        <v>0</v>
      </c>
      <c r="AH125" s="413">
        <v>2013025.3559999999</v>
      </c>
    </row>
    <row r="126" spans="1:34" s="414" customFormat="1" ht="10.199999999999999" customHeight="1">
      <c r="A126" s="418" t="s">
        <v>478</v>
      </c>
      <c r="B126" s="416">
        <v>289648.37599999999</v>
      </c>
      <c r="C126" s="416">
        <v>0</v>
      </c>
      <c r="D126" s="416">
        <v>289648.37599999999</v>
      </c>
      <c r="E126" s="416"/>
      <c r="F126" s="416">
        <v>264442.52799999999</v>
      </c>
      <c r="G126" s="416">
        <v>0</v>
      </c>
      <c r="H126" s="416">
        <v>264442.52799999999</v>
      </c>
      <c r="I126" s="416"/>
      <c r="J126" s="416">
        <v>101605.568</v>
      </c>
      <c r="K126" s="416">
        <v>0</v>
      </c>
      <c r="L126" s="416">
        <v>101605.568</v>
      </c>
      <c r="M126" s="418" t="s">
        <v>478</v>
      </c>
      <c r="N126" s="416">
        <v>445740.179</v>
      </c>
      <c r="O126" s="416">
        <v>0</v>
      </c>
      <c r="P126" s="416">
        <v>445740.179</v>
      </c>
      <c r="Q126" s="416"/>
      <c r="R126" s="416">
        <v>282252.755</v>
      </c>
      <c r="S126" s="416">
        <v>0</v>
      </c>
      <c r="T126" s="416">
        <v>282252.755</v>
      </c>
      <c r="U126" s="416"/>
      <c r="V126" s="416">
        <v>77714.97</v>
      </c>
      <c r="W126" s="416">
        <v>0</v>
      </c>
      <c r="X126" s="416">
        <v>77714.97</v>
      </c>
      <c r="Y126" s="418" t="s">
        <v>478</v>
      </c>
      <c r="Z126" s="416">
        <v>191941.625</v>
      </c>
      <c r="AA126" s="416">
        <v>0</v>
      </c>
      <c r="AB126" s="416">
        <v>191941.625</v>
      </c>
      <c r="AC126" s="416"/>
      <c r="AD126" s="418" t="s">
        <v>478</v>
      </c>
      <c r="AE126" s="416"/>
      <c r="AF126" s="416">
        <v>1653346.0009999999</v>
      </c>
      <c r="AG126" s="416">
        <v>0</v>
      </c>
      <c r="AH126" s="416">
        <v>1653346.0009999999</v>
      </c>
    </row>
    <row r="127" spans="1:34" s="414" customFormat="1" ht="10.199999999999999" customHeight="1">
      <c r="A127" s="418" t="s">
        <v>479</v>
      </c>
      <c r="B127" s="416">
        <v>38085.906000000003</v>
      </c>
      <c r="C127" s="416">
        <v>0</v>
      </c>
      <c r="D127" s="416">
        <v>38085.906000000003</v>
      </c>
      <c r="E127" s="416"/>
      <c r="F127" s="416">
        <v>7.0000000000000001E-3</v>
      </c>
      <c r="G127" s="416">
        <v>0</v>
      </c>
      <c r="H127" s="416">
        <v>7.0000000000000001E-3</v>
      </c>
      <c r="I127" s="416"/>
      <c r="J127" s="416">
        <v>0</v>
      </c>
      <c r="K127" s="416">
        <v>0</v>
      </c>
      <c r="L127" s="416">
        <v>0</v>
      </c>
      <c r="M127" s="418" t="s">
        <v>479</v>
      </c>
      <c r="N127" s="416">
        <v>0</v>
      </c>
      <c r="O127" s="416">
        <v>0</v>
      </c>
      <c r="P127" s="416">
        <v>0</v>
      </c>
      <c r="Q127" s="416"/>
      <c r="R127" s="416">
        <v>0</v>
      </c>
      <c r="S127" s="416">
        <v>0</v>
      </c>
      <c r="T127" s="416">
        <v>0</v>
      </c>
      <c r="U127" s="416"/>
      <c r="V127" s="416">
        <v>2582.4479999999999</v>
      </c>
      <c r="W127" s="416">
        <v>0</v>
      </c>
      <c r="X127" s="416">
        <v>2582.4479999999999</v>
      </c>
      <c r="Y127" s="418" t="s">
        <v>479</v>
      </c>
      <c r="Z127" s="416">
        <v>0</v>
      </c>
      <c r="AA127" s="416">
        <v>0</v>
      </c>
      <c r="AB127" s="416">
        <v>0</v>
      </c>
      <c r="AC127" s="416"/>
      <c r="AD127" s="418" t="s">
        <v>479</v>
      </c>
      <c r="AE127" s="416"/>
      <c r="AF127" s="416">
        <v>40668.360999999997</v>
      </c>
      <c r="AG127" s="416">
        <v>0</v>
      </c>
      <c r="AH127" s="416">
        <v>40668.360999999997</v>
      </c>
    </row>
    <row r="128" spans="1:34" s="414" customFormat="1" ht="10.199999999999999" customHeight="1">
      <c r="A128" s="418" t="s">
        <v>480</v>
      </c>
      <c r="B128" s="416">
        <v>84501.225999999995</v>
      </c>
      <c r="C128" s="416">
        <v>0</v>
      </c>
      <c r="D128" s="416">
        <v>84501.225999999995</v>
      </c>
      <c r="E128" s="416"/>
      <c r="F128" s="416">
        <v>45210.038999999997</v>
      </c>
      <c r="G128" s="416">
        <v>0</v>
      </c>
      <c r="H128" s="416">
        <v>45210.038999999997</v>
      </c>
      <c r="I128" s="416"/>
      <c r="J128" s="416">
        <v>23.221</v>
      </c>
      <c r="K128" s="416">
        <v>0</v>
      </c>
      <c r="L128" s="416">
        <v>23.221</v>
      </c>
      <c r="M128" s="418" t="s">
        <v>480</v>
      </c>
      <c r="N128" s="416">
        <v>20407.616000000002</v>
      </c>
      <c r="O128" s="416">
        <v>0</v>
      </c>
      <c r="P128" s="416">
        <v>20407.616000000002</v>
      </c>
      <c r="Q128" s="416"/>
      <c r="R128" s="416">
        <v>65534.120999999999</v>
      </c>
      <c r="S128" s="416">
        <v>0</v>
      </c>
      <c r="T128" s="416">
        <v>65534.120999999999</v>
      </c>
      <c r="U128" s="416"/>
      <c r="V128" s="416">
        <v>7037.8339999999998</v>
      </c>
      <c r="W128" s="416">
        <v>0</v>
      </c>
      <c r="X128" s="416">
        <v>7037.8339999999998</v>
      </c>
      <c r="Y128" s="418" t="s">
        <v>480</v>
      </c>
      <c r="Z128" s="416">
        <v>0</v>
      </c>
      <c r="AA128" s="416">
        <v>0</v>
      </c>
      <c r="AB128" s="416">
        <v>0</v>
      </c>
      <c r="AC128" s="416"/>
      <c r="AD128" s="418" t="s">
        <v>480</v>
      </c>
      <c r="AE128" s="416"/>
      <c r="AF128" s="416">
        <v>222714.057</v>
      </c>
      <c r="AG128" s="416">
        <v>0</v>
      </c>
      <c r="AH128" s="416">
        <v>222714.057</v>
      </c>
    </row>
    <row r="129" spans="1:34" s="414" customFormat="1" ht="10.199999999999999" customHeight="1">
      <c r="A129" s="418" t="s">
        <v>481</v>
      </c>
      <c r="B129" s="416">
        <v>-12.772</v>
      </c>
      <c r="C129" s="416">
        <v>0</v>
      </c>
      <c r="D129" s="416">
        <v>-12.772</v>
      </c>
      <c r="E129" s="416"/>
      <c r="F129" s="416">
        <v>-41.848999999999997</v>
      </c>
      <c r="G129" s="416">
        <v>0</v>
      </c>
      <c r="H129" s="416">
        <v>-41.848999999999997</v>
      </c>
      <c r="I129" s="416"/>
      <c r="J129" s="416">
        <v>0</v>
      </c>
      <c r="K129" s="416">
        <v>0</v>
      </c>
      <c r="L129" s="416">
        <v>0</v>
      </c>
      <c r="M129" s="418" t="s">
        <v>481</v>
      </c>
      <c r="N129" s="416">
        <v>0</v>
      </c>
      <c r="O129" s="416">
        <v>0</v>
      </c>
      <c r="P129" s="416">
        <v>0</v>
      </c>
      <c r="Q129" s="416"/>
      <c r="R129" s="416">
        <v>0</v>
      </c>
      <c r="S129" s="416">
        <v>0</v>
      </c>
      <c r="T129" s="416">
        <v>0</v>
      </c>
      <c r="U129" s="416"/>
      <c r="V129" s="416">
        <v>0</v>
      </c>
      <c r="W129" s="416">
        <v>0</v>
      </c>
      <c r="X129" s="416">
        <v>0</v>
      </c>
      <c r="Y129" s="418" t="s">
        <v>481</v>
      </c>
      <c r="Z129" s="416">
        <v>-6.2720000000000002</v>
      </c>
      <c r="AA129" s="416">
        <v>0</v>
      </c>
      <c r="AB129" s="416">
        <v>-6.2720000000000002</v>
      </c>
      <c r="AC129" s="416"/>
      <c r="AD129" s="418" t="s">
        <v>481</v>
      </c>
      <c r="AE129" s="416"/>
      <c r="AF129" s="416">
        <v>-60.892999999999994</v>
      </c>
      <c r="AG129" s="416">
        <v>0</v>
      </c>
      <c r="AH129" s="416">
        <v>-60.892999999999994</v>
      </c>
    </row>
    <row r="130" spans="1:34" s="414" customFormat="1" ht="10.199999999999999" customHeight="1">
      <c r="A130" s="418" t="s">
        <v>482</v>
      </c>
      <c r="B130" s="416">
        <v>52390.146999999997</v>
      </c>
      <c r="C130" s="416">
        <v>0</v>
      </c>
      <c r="D130" s="416">
        <v>52390.146999999997</v>
      </c>
      <c r="E130" s="416"/>
      <c r="F130" s="416">
        <v>95645.364000000001</v>
      </c>
      <c r="G130" s="416">
        <v>0</v>
      </c>
      <c r="H130" s="416">
        <v>95645.364000000001</v>
      </c>
      <c r="I130" s="416"/>
      <c r="J130" s="416">
        <v>-33963.161999999997</v>
      </c>
      <c r="K130" s="416">
        <v>0</v>
      </c>
      <c r="L130" s="416">
        <v>-33963.161999999997</v>
      </c>
      <c r="M130" s="418" t="s">
        <v>482</v>
      </c>
      <c r="N130" s="416">
        <v>-92144.664000000004</v>
      </c>
      <c r="O130" s="416">
        <v>0</v>
      </c>
      <c r="P130" s="416">
        <v>-92144.664000000004</v>
      </c>
      <c r="Q130" s="416"/>
      <c r="R130" s="416">
        <v>91318.445000000007</v>
      </c>
      <c r="S130" s="416">
        <v>0</v>
      </c>
      <c r="T130" s="416">
        <v>91318.445000000007</v>
      </c>
      <c r="U130" s="416"/>
      <c r="V130" s="416">
        <v>-16925.719000000001</v>
      </c>
      <c r="W130" s="416">
        <v>0</v>
      </c>
      <c r="X130" s="416">
        <v>-16925.719000000001</v>
      </c>
      <c r="Y130" s="418" t="s">
        <v>482</v>
      </c>
      <c r="Z130" s="416">
        <v>-57000.188999999998</v>
      </c>
      <c r="AA130" s="416">
        <v>0</v>
      </c>
      <c r="AB130" s="416">
        <v>-57000.188999999998</v>
      </c>
      <c r="AC130" s="416"/>
      <c r="AD130" s="418" t="s">
        <v>482</v>
      </c>
      <c r="AE130" s="416"/>
      <c r="AF130" s="416">
        <v>39320.222000000009</v>
      </c>
      <c r="AG130" s="416">
        <v>0</v>
      </c>
      <c r="AH130" s="416">
        <v>39320.222000000009</v>
      </c>
    </row>
    <row r="131" spans="1:34" s="25" customFormat="1" ht="10.199999999999999" customHeight="1">
      <c r="A131" s="418" t="s">
        <v>483</v>
      </c>
      <c r="B131" s="416">
        <v>11339.599</v>
      </c>
      <c r="C131" s="416">
        <v>0</v>
      </c>
      <c r="D131" s="416">
        <v>11339.599</v>
      </c>
      <c r="E131" s="416"/>
      <c r="F131" s="416">
        <v>18378.105</v>
      </c>
      <c r="G131" s="416">
        <v>0</v>
      </c>
      <c r="H131" s="416">
        <v>18378.105</v>
      </c>
      <c r="I131" s="416"/>
      <c r="J131" s="416">
        <v>3916.085</v>
      </c>
      <c r="K131" s="416">
        <v>0</v>
      </c>
      <c r="L131" s="416">
        <v>3916.085</v>
      </c>
      <c r="M131" s="418" t="s">
        <v>483</v>
      </c>
      <c r="N131" s="416">
        <v>7425.3760000000002</v>
      </c>
      <c r="O131" s="416">
        <v>0</v>
      </c>
      <c r="P131" s="416">
        <v>7425.3760000000002</v>
      </c>
      <c r="Q131" s="416"/>
      <c r="R131" s="416">
        <v>13329.936</v>
      </c>
      <c r="S131" s="416">
        <v>0</v>
      </c>
      <c r="T131" s="416">
        <v>13329.936</v>
      </c>
      <c r="U131" s="416"/>
      <c r="V131" s="416">
        <v>1896.213</v>
      </c>
      <c r="W131" s="416">
        <v>0</v>
      </c>
      <c r="X131" s="416">
        <v>1896.213</v>
      </c>
      <c r="Y131" s="418" t="s">
        <v>483</v>
      </c>
      <c r="Z131" s="416">
        <v>752.29300000000001</v>
      </c>
      <c r="AA131" s="416">
        <v>0</v>
      </c>
      <c r="AB131" s="416">
        <v>752.29300000000001</v>
      </c>
      <c r="AC131" s="416"/>
      <c r="AD131" s="418" t="s">
        <v>483</v>
      </c>
      <c r="AE131" s="416"/>
      <c r="AF131" s="416">
        <v>57037.606999999996</v>
      </c>
      <c r="AG131" s="416">
        <v>0</v>
      </c>
      <c r="AH131" s="416">
        <v>57037.606999999996</v>
      </c>
    </row>
    <row r="132" spans="1:34" s="414" customFormat="1" ht="5.0999999999999996" customHeight="1">
      <c r="A132" s="418"/>
      <c r="B132" s="420"/>
      <c r="C132" s="420"/>
      <c r="D132" s="420"/>
      <c r="E132" s="420"/>
      <c r="F132" s="420"/>
      <c r="G132" s="420"/>
      <c r="H132" s="420"/>
      <c r="I132" s="420"/>
      <c r="J132" s="420">
        <v>0</v>
      </c>
      <c r="K132" s="420">
        <v>0</v>
      </c>
      <c r="L132" s="420">
        <v>0</v>
      </c>
      <c r="M132" s="418"/>
      <c r="N132" s="420"/>
      <c r="O132" s="420"/>
      <c r="P132" s="420"/>
      <c r="Q132" s="420"/>
      <c r="R132" s="420"/>
      <c r="S132" s="420"/>
      <c r="T132" s="420"/>
      <c r="U132" s="420"/>
      <c r="V132" s="420">
        <v>0</v>
      </c>
      <c r="W132" s="420">
        <v>0</v>
      </c>
      <c r="X132" s="420">
        <v>0</v>
      </c>
      <c r="Y132" s="418"/>
      <c r="Z132" s="420"/>
      <c r="AA132" s="420"/>
      <c r="AB132" s="420"/>
      <c r="AC132" s="420"/>
      <c r="AD132" s="418"/>
      <c r="AE132" s="420"/>
      <c r="AF132" s="420"/>
      <c r="AG132" s="420"/>
      <c r="AH132" s="420"/>
    </row>
    <row r="133" spans="1:34" s="25" customFormat="1" ht="10.199999999999999" customHeight="1">
      <c r="A133" s="412" t="s">
        <v>484</v>
      </c>
      <c r="B133" s="413">
        <v>2942082.1260000002</v>
      </c>
      <c r="C133" s="413">
        <v>14076.279</v>
      </c>
      <c r="D133" s="413">
        <v>2956158.4049999998</v>
      </c>
      <c r="E133" s="413"/>
      <c r="F133" s="413">
        <v>1995326.85</v>
      </c>
      <c r="G133" s="413">
        <v>3287.384</v>
      </c>
      <c r="H133" s="413">
        <v>1998614.2339999999</v>
      </c>
      <c r="I133" s="413"/>
      <c r="J133" s="413">
        <v>298973.72600000002</v>
      </c>
      <c r="K133" s="413">
        <v>22410.635999999999</v>
      </c>
      <c r="L133" s="413">
        <v>321384.36300000001</v>
      </c>
      <c r="M133" s="412" t="s">
        <v>484</v>
      </c>
      <c r="N133" s="413">
        <v>2259388.594</v>
      </c>
      <c r="O133" s="413">
        <v>137283.89300000001</v>
      </c>
      <c r="P133" s="413">
        <v>2396672.4870000002</v>
      </c>
      <c r="Q133" s="413"/>
      <c r="R133" s="413">
        <v>1447628.409</v>
      </c>
      <c r="S133" s="413">
        <v>296574.924</v>
      </c>
      <c r="T133" s="413">
        <v>1744203.3330000001</v>
      </c>
      <c r="U133" s="413"/>
      <c r="V133" s="413">
        <v>556724.91</v>
      </c>
      <c r="W133" s="413">
        <v>2455.3939999999998</v>
      </c>
      <c r="X133" s="413">
        <v>559180.30500000005</v>
      </c>
      <c r="Y133" s="412" t="s">
        <v>484</v>
      </c>
      <c r="Z133" s="413">
        <v>432202.36099999998</v>
      </c>
      <c r="AA133" s="413">
        <v>3900.13</v>
      </c>
      <c r="AB133" s="413">
        <v>436102.49200000003</v>
      </c>
      <c r="AC133" s="413"/>
      <c r="AD133" s="412" t="s">
        <v>484</v>
      </c>
      <c r="AE133" s="413"/>
      <c r="AF133" s="413">
        <v>9932326.9759999998</v>
      </c>
      <c r="AG133" s="413">
        <v>479988.64</v>
      </c>
      <c r="AH133" s="413">
        <v>10412315.619000001</v>
      </c>
    </row>
    <row r="134" spans="1:34" s="414" customFormat="1" ht="2.25" customHeight="1">
      <c r="A134" s="424"/>
      <c r="B134" s="413"/>
      <c r="C134" s="413"/>
      <c r="D134" s="413"/>
      <c r="E134" s="413"/>
      <c r="F134" s="413"/>
      <c r="G134" s="413"/>
      <c r="H134" s="413"/>
      <c r="I134" s="413"/>
      <c r="J134" s="413">
        <v>0</v>
      </c>
      <c r="K134" s="413">
        <v>0</v>
      </c>
      <c r="L134" s="413">
        <v>0</v>
      </c>
      <c r="M134" s="424"/>
      <c r="N134" s="413"/>
      <c r="O134" s="413"/>
      <c r="P134" s="413"/>
      <c r="Q134" s="413"/>
      <c r="R134" s="413"/>
      <c r="S134" s="413"/>
      <c r="T134" s="413"/>
      <c r="U134" s="413"/>
      <c r="V134" s="413">
        <v>0</v>
      </c>
      <c r="W134" s="413">
        <v>0</v>
      </c>
      <c r="X134" s="413">
        <v>0</v>
      </c>
      <c r="Y134" s="424"/>
      <c r="Z134" s="413"/>
      <c r="AA134" s="413"/>
      <c r="AB134" s="413"/>
      <c r="AC134" s="413"/>
      <c r="AD134" s="424"/>
      <c r="AE134" s="413"/>
      <c r="AF134" s="413"/>
      <c r="AG134" s="413"/>
      <c r="AH134" s="413"/>
    </row>
    <row r="135" spans="1:34" s="414" customFormat="1" ht="12.75" customHeight="1">
      <c r="A135" s="424" t="s">
        <v>485</v>
      </c>
      <c r="B135" s="425">
        <v>210.922</v>
      </c>
      <c r="C135" s="425">
        <v>0</v>
      </c>
      <c r="D135" s="425">
        <v>210.922</v>
      </c>
      <c r="E135" s="425"/>
      <c r="F135" s="425">
        <v>12000</v>
      </c>
      <c r="G135" s="425">
        <v>0</v>
      </c>
      <c r="H135" s="425">
        <v>12000</v>
      </c>
      <c r="I135" s="413"/>
      <c r="J135" s="425">
        <v>0</v>
      </c>
      <c r="K135" s="425">
        <v>0</v>
      </c>
      <c r="L135" s="425">
        <v>0</v>
      </c>
      <c r="M135" s="412" t="s">
        <v>485</v>
      </c>
      <c r="N135" s="425">
        <v>5305064.09</v>
      </c>
      <c r="O135" s="425">
        <v>0</v>
      </c>
      <c r="P135" s="425">
        <v>5305064.09</v>
      </c>
      <c r="Q135" s="425"/>
      <c r="R135" s="425">
        <v>0</v>
      </c>
      <c r="S135" s="425">
        <v>168164.46900000001</v>
      </c>
      <c r="T135" s="425">
        <v>168164.46900000001</v>
      </c>
      <c r="U135" s="413"/>
      <c r="V135" s="425">
        <v>0</v>
      </c>
      <c r="W135" s="425">
        <v>0</v>
      </c>
      <c r="X135" s="425">
        <v>0</v>
      </c>
      <c r="Y135" s="412" t="s">
        <v>485</v>
      </c>
      <c r="Z135" s="425">
        <v>0</v>
      </c>
      <c r="AA135" s="425">
        <v>0</v>
      </c>
      <c r="AB135" s="425">
        <v>0</v>
      </c>
      <c r="AC135" s="413"/>
      <c r="AD135" s="412" t="s">
        <v>485</v>
      </c>
      <c r="AE135" s="413"/>
      <c r="AF135" s="425">
        <v>5317275.0120000001</v>
      </c>
      <c r="AG135" s="425">
        <v>168164.46900000001</v>
      </c>
      <c r="AH135" s="425">
        <v>5485439.4809999997</v>
      </c>
    </row>
    <row r="136" spans="1:34" s="414" customFormat="1" ht="10.199999999999999" customHeight="1">
      <c r="A136" s="418" t="s">
        <v>486</v>
      </c>
      <c r="B136" s="416">
        <v>0</v>
      </c>
      <c r="C136" s="416">
        <v>0</v>
      </c>
      <c r="D136" s="416">
        <v>0</v>
      </c>
      <c r="E136" s="416"/>
      <c r="F136" s="416">
        <v>12000</v>
      </c>
      <c r="G136" s="416">
        <v>0</v>
      </c>
      <c r="H136" s="416">
        <v>12000</v>
      </c>
      <c r="I136" s="416"/>
      <c r="J136" s="416">
        <v>0</v>
      </c>
      <c r="K136" s="416">
        <v>0</v>
      </c>
      <c r="L136" s="416">
        <v>0</v>
      </c>
      <c r="M136" s="418" t="s">
        <v>486</v>
      </c>
      <c r="N136" s="416">
        <v>0</v>
      </c>
      <c r="O136" s="416">
        <v>0</v>
      </c>
      <c r="P136" s="416">
        <v>0</v>
      </c>
      <c r="Q136" s="416"/>
      <c r="R136" s="416">
        <v>0</v>
      </c>
      <c r="S136" s="416">
        <v>0</v>
      </c>
      <c r="T136" s="416">
        <v>0</v>
      </c>
      <c r="U136" s="416"/>
      <c r="V136" s="416">
        <v>0</v>
      </c>
      <c r="W136" s="416">
        <v>0</v>
      </c>
      <c r="X136" s="416">
        <v>0</v>
      </c>
      <c r="Y136" s="418" t="s">
        <v>486</v>
      </c>
      <c r="Z136" s="416">
        <v>0</v>
      </c>
      <c r="AA136" s="416">
        <v>0</v>
      </c>
      <c r="AB136" s="416">
        <v>0</v>
      </c>
      <c r="AC136" s="416"/>
      <c r="AD136" s="418" t="s">
        <v>486</v>
      </c>
      <c r="AE136" s="416"/>
      <c r="AF136" s="416">
        <v>12000</v>
      </c>
      <c r="AG136" s="416">
        <v>0</v>
      </c>
      <c r="AH136" s="416">
        <v>12000</v>
      </c>
    </row>
    <row r="137" spans="1:34" s="414" customFormat="1" ht="10.199999999999999" customHeight="1">
      <c r="A137" s="418" t="s">
        <v>487</v>
      </c>
      <c r="B137" s="416">
        <v>210.922</v>
      </c>
      <c r="C137" s="416">
        <v>0</v>
      </c>
      <c r="D137" s="416">
        <v>210.922</v>
      </c>
      <c r="E137" s="416"/>
      <c r="F137" s="416">
        <v>0</v>
      </c>
      <c r="G137" s="416">
        <v>0</v>
      </c>
      <c r="H137" s="416">
        <v>0</v>
      </c>
      <c r="I137" s="416"/>
      <c r="J137" s="416">
        <v>0</v>
      </c>
      <c r="K137" s="416">
        <v>0</v>
      </c>
      <c r="L137" s="416">
        <v>0</v>
      </c>
      <c r="M137" s="418" t="s">
        <v>487</v>
      </c>
      <c r="N137" s="416">
        <v>5305064.09</v>
      </c>
      <c r="O137" s="416">
        <v>0</v>
      </c>
      <c r="P137" s="416">
        <v>5305064.09</v>
      </c>
      <c r="Q137" s="416"/>
      <c r="R137" s="416">
        <v>0</v>
      </c>
      <c r="S137" s="416">
        <v>168164.46900000001</v>
      </c>
      <c r="T137" s="416">
        <v>168164.46900000001</v>
      </c>
      <c r="U137" s="416"/>
      <c r="V137" s="416">
        <v>0</v>
      </c>
      <c r="W137" s="416">
        <v>0</v>
      </c>
      <c r="X137" s="416">
        <v>0</v>
      </c>
      <c r="Y137" s="418" t="s">
        <v>487</v>
      </c>
      <c r="Z137" s="416">
        <v>0</v>
      </c>
      <c r="AA137" s="416">
        <v>0</v>
      </c>
      <c r="AB137" s="416">
        <v>0</v>
      </c>
      <c r="AC137" s="416"/>
      <c r="AD137" s="418" t="s">
        <v>487</v>
      </c>
      <c r="AE137" s="416"/>
      <c r="AF137" s="416">
        <v>5305275.0120000001</v>
      </c>
      <c r="AG137" s="416">
        <v>168164.46900000001</v>
      </c>
      <c r="AH137" s="416">
        <v>5473439.4809999997</v>
      </c>
    </row>
    <row r="138" spans="1:34" s="414" customFormat="1" ht="10.199999999999999" customHeight="1">
      <c r="A138" s="418" t="s">
        <v>488</v>
      </c>
      <c r="B138" s="416">
        <v>0</v>
      </c>
      <c r="C138" s="416">
        <v>0</v>
      </c>
      <c r="D138" s="416">
        <v>0</v>
      </c>
      <c r="E138" s="416"/>
      <c r="F138" s="416">
        <v>0</v>
      </c>
      <c r="G138" s="416">
        <v>0</v>
      </c>
      <c r="H138" s="416">
        <v>0</v>
      </c>
      <c r="I138" s="416"/>
      <c r="J138" s="416">
        <v>0</v>
      </c>
      <c r="K138" s="416">
        <v>0</v>
      </c>
      <c r="L138" s="416">
        <v>0</v>
      </c>
      <c r="M138" s="418" t="s">
        <v>488</v>
      </c>
      <c r="N138" s="416">
        <v>0</v>
      </c>
      <c r="O138" s="416">
        <v>0</v>
      </c>
      <c r="P138" s="416">
        <v>0</v>
      </c>
      <c r="Q138" s="416"/>
      <c r="R138" s="416">
        <v>0</v>
      </c>
      <c r="S138" s="416">
        <v>0</v>
      </c>
      <c r="T138" s="416">
        <v>0</v>
      </c>
      <c r="U138" s="416"/>
      <c r="V138" s="416">
        <v>0</v>
      </c>
      <c r="W138" s="416">
        <v>0</v>
      </c>
      <c r="X138" s="416">
        <v>0</v>
      </c>
      <c r="Y138" s="418" t="s">
        <v>488</v>
      </c>
      <c r="Z138" s="416">
        <v>0</v>
      </c>
      <c r="AA138" s="416">
        <v>0</v>
      </c>
      <c r="AB138" s="416">
        <v>0</v>
      </c>
      <c r="AC138" s="416"/>
      <c r="AD138" s="418" t="s">
        <v>488</v>
      </c>
      <c r="AE138" s="416"/>
      <c r="AF138" s="416">
        <v>0</v>
      </c>
      <c r="AG138" s="416">
        <v>0</v>
      </c>
      <c r="AH138" s="416">
        <v>0</v>
      </c>
    </row>
    <row r="139" spans="1:34" s="414" customFormat="1" ht="10.199999999999999" customHeight="1">
      <c r="A139" s="418" t="s">
        <v>489</v>
      </c>
      <c r="B139" s="416">
        <v>0</v>
      </c>
      <c r="C139" s="416">
        <v>0</v>
      </c>
      <c r="D139" s="416">
        <v>0</v>
      </c>
      <c r="E139" s="416"/>
      <c r="F139" s="416">
        <v>0</v>
      </c>
      <c r="G139" s="416">
        <v>0</v>
      </c>
      <c r="H139" s="416">
        <v>0</v>
      </c>
      <c r="I139" s="416"/>
      <c r="J139" s="416">
        <v>0</v>
      </c>
      <c r="K139" s="416">
        <v>0</v>
      </c>
      <c r="L139" s="416">
        <v>0</v>
      </c>
      <c r="M139" s="418" t="s">
        <v>489</v>
      </c>
      <c r="N139" s="416">
        <v>0</v>
      </c>
      <c r="O139" s="416">
        <v>0</v>
      </c>
      <c r="P139" s="416">
        <v>0</v>
      </c>
      <c r="Q139" s="416"/>
      <c r="R139" s="416">
        <v>0</v>
      </c>
      <c r="S139" s="416">
        <v>0</v>
      </c>
      <c r="T139" s="416">
        <v>0</v>
      </c>
      <c r="U139" s="416"/>
      <c r="V139" s="416">
        <v>0</v>
      </c>
      <c r="W139" s="416">
        <v>0</v>
      </c>
      <c r="X139" s="416">
        <v>0</v>
      </c>
      <c r="Y139" s="418" t="s">
        <v>489</v>
      </c>
      <c r="Z139" s="416">
        <v>0</v>
      </c>
      <c r="AA139" s="416">
        <v>0</v>
      </c>
      <c r="AB139" s="416">
        <v>0</v>
      </c>
      <c r="AC139" s="416"/>
      <c r="AD139" s="418" t="s">
        <v>489</v>
      </c>
      <c r="AE139" s="416"/>
      <c r="AF139" s="416">
        <v>0</v>
      </c>
      <c r="AG139" s="416">
        <v>0</v>
      </c>
      <c r="AH139" s="416">
        <v>0</v>
      </c>
    </row>
    <row r="140" spans="1:34" s="7" customFormat="1" ht="8.4" customHeight="1" thickBot="1">
      <c r="A140" s="462"/>
      <c r="B140" s="426"/>
      <c r="C140" s="426"/>
      <c r="D140" s="426"/>
      <c r="E140" s="426"/>
      <c r="F140" s="426"/>
      <c r="G140" s="426"/>
      <c r="H140" s="426"/>
      <c r="I140" s="426"/>
      <c r="J140" s="426"/>
      <c r="K140" s="426"/>
      <c r="L140" s="426"/>
      <c r="M140" s="462"/>
      <c r="N140" s="428"/>
      <c r="O140" s="428"/>
      <c r="P140" s="428"/>
      <c r="Q140" s="428"/>
      <c r="R140" s="428"/>
      <c r="S140" s="428"/>
      <c r="T140" s="428"/>
      <c r="U140" s="428"/>
      <c r="V140" s="428"/>
      <c r="W140" s="428"/>
      <c r="X140" s="428"/>
      <c r="Y140" s="462"/>
      <c r="Z140" s="428"/>
      <c r="AA140" s="428"/>
      <c r="AB140" s="428"/>
      <c r="AC140" s="428"/>
      <c r="AD140" s="462"/>
      <c r="AE140" s="428"/>
      <c r="AF140" s="428"/>
      <c r="AG140" s="428"/>
      <c r="AH140" s="428"/>
    </row>
    <row r="141" spans="1:34" s="117" customFormat="1" ht="13.65" customHeight="1" thickTop="1">
      <c r="A141" s="463" t="s">
        <v>437</v>
      </c>
      <c r="B141" s="464"/>
      <c r="C141" s="464"/>
      <c r="D141" s="464"/>
      <c r="E141" s="431"/>
      <c r="F141" s="431"/>
      <c r="G141" s="431"/>
      <c r="H141" s="431"/>
      <c r="I141" s="431"/>
      <c r="J141" s="431"/>
      <c r="K141" s="431"/>
      <c r="L141" s="431"/>
      <c r="M141" s="465" t="s">
        <v>437</v>
      </c>
      <c r="N141" s="433"/>
      <c r="O141" s="433"/>
      <c r="P141" s="433"/>
      <c r="Q141" s="433"/>
      <c r="R141" s="433"/>
      <c r="S141" s="433"/>
      <c r="T141" s="433"/>
      <c r="U141" s="433"/>
      <c r="V141" s="433"/>
      <c r="W141" s="433"/>
      <c r="X141" s="433"/>
      <c r="Y141" s="432" t="s">
        <v>437</v>
      </c>
      <c r="Z141" s="434"/>
      <c r="AA141" s="434"/>
      <c r="AB141" s="434"/>
      <c r="AC141" s="434"/>
      <c r="AD141" s="432" t="s">
        <v>437</v>
      </c>
      <c r="AE141" s="434"/>
      <c r="AF141" s="434"/>
      <c r="AG141" s="434"/>
      <c r="AH141" s="434"/>
    </row>
    <row r="142" spans="1:34" s="117" customFormat="1" ht="13.65" customHeight="1">
      <c r="A142" s="465" t="s">
        <v>490</v>
      </c>
      <c r="B142" s="466"/>
      <c r="C142" s="466"/>
      <c r="D142" s="466"/>
      <c r="E142" s="467"/>
      <c r="F142" s="467"/>
      <c r="G142" s="467"/>
      <c r="H142" s="467"/>
      <c r="I142" s="467"/>
      <c r="J142" s="467"/>
      <c r="K142" s="467"/>
      <c r="L142" s="467"/>
      <c r="M142" s="465" t="s">
        <v>490</v>
      </c>
      <c r="N142" s="433"/>
      <c r="O142" s="433"/>
      <c r="P142" s="433"/>
      <c r="Q142" s="433"/>
      <c r="R142" s="433"/>
      <c r="S142" s="433"/>
      <c r="T142" s="433"/>
      <c r="U142" s="433"/>
      <c r="V142" s="433"/>
      <c r="W142" s="433"/>
      <c r="X142" s="433"/>
      <c r="Y142" s="465" t="s">
        <v>490</v>
      </c>
      <c r="Z142" s="433"/>
      <c r="AA142" s="433"/>
      <c r="AB142" s="433"/>
      <c r="AC142" s="433"/>
      <c r="AD142" s="465" t="s">
        <v>490</v>
      </c>
      <c r="AE142" s="433"/>
      <c r="AF142" s="433"/>
      <c r="AG142" s="433"/>
      <c r="AH142" s="433"/>
    </row>
    <row r="143" spans="1:34" ht="13.2" customHeight="1">
      <c r="A143" s="430"/>
      <c r="B143" s="468"/>
      <c r="C143" s="468"/>
      <c r="D143" s="468"/>
      <c r="E143" s="468"/>
      <c r="F143" s="468"/>
      <c r="G143" s="468"/>
      <c r="H143" s="468"/>
      <c r="I143" s="468"/>
      <c r="J143" s="468"/>
      <c r="K143" s="468"/>
      <c r="L143" s="468"/>
      <c r="M143" s="430" t="s">
        <v>37</v>
      </c>
      <c r="Y143" s="430"/>
      <c r="AD143" s="430"/>
    </row>
    <row r="144" spans="1:34" ht="13.2" customHeight="1">
      <c r="A144" s="468"/>
      <c r="B144" s="468"/>
      <c r="C144" s="468"/>
      <c r="D144" s="468"/>
      <c r="E144" s="468"/>
      <c r="F144" s="468"/>
      <c r="G144" s="468"/>
      <c r="H144" s="468"/>
      <c r="I144" s="468"/>
      <c r="J144" s="468"/>
      <c r="K144" s="468"/>
      <c r="L144" s="468"/>
    </row>
    <row r="145" ht="13.2" customHeight="1"/>
    <row r="199" spans="3:3">
      <c r="C199" s="471" t="s">
        <v>61</v>
      </c>
    </row>
  </sheetData>
  <mergeCells count="51">
    <mergeCell ref="R72:T72"/>
    <mergeCell ref="V72:X72"/>
    <mergeCell ref="Y72:Y73"/>
    <mergeCell ref="Z72:AB72"/>
    <mergeCell ref="AD72:AD73"/>
    <mergeCell ref="AF72:AH72"/>
    <mergeCell ref="A70:L70"/>
    <mergeCell ref="M70:X70"/>
    <mergeCell ref="Y70:AC70"/>
    <mergeCell ref="AD70:AH70"/>
    <mergeCell ref="A72:A73"/>
    <mergeCell ref="B72:D72"/>
    <mergeCell ref="F72:H72"/>
    <mergeCell ref="J72:L72"/>
    <mergeCell ref="M72:M73"/>
    <mergeCell ref="N72:P72"/>
    <mergeCell ref="A68:L68"/>
    <mergeCell ref="M68:X68"/>
    <mergeCell ref="Y68:AC68"/>
    <mergeCell ref="AD68:AH68"/>
    <mergeCell ref="A69:L69"/>
    <mergeCell ref="M69:X69"/>
    <mergeCell ref="Y69:AC69"/>
    <mergeCell ref="AD69:AH69"/>
    <mergeCell ref="R6:T6"/>
    <mergeCell ref="V6:X6"/>
    <mergeCell ref="Y6:Y7"/>
    <mergeCell ref="Z6:AB6"/>
    <mergeCell ref="AD6:AD7"/>
    <mergeCell ref="AF6:AH6"/>
    <mergeCell ref="A6:A7"/>
    <mergeCell ref="B6:D6"/>
    <mergeCell ref="F6:H6"/>
    <mergeCell ref="J6:L6"/>
    <mergeCell ref="M6:M7"/>
    <mergeCell ref="N6:P6"/>
    <mergeCell ref="A3:L3"/>
    <mergeCell ref="M3:X3"/>
    <mergeCell ref="Y3:AC3"/>
    <mergeCell ref="AD3:AH3"/>
    <mergeCell ref="A4:L4"/>
    <mergeCell ref="M4:X4"/>
    <mergeCell ref="Y4:AC4"/>
    <mergeCell ref="AD4:AH4"/>
    <mergeCell ref="M1:T1"/>
    <mergeCell ref="Y1:AB1"/>
    <mergeCell ref="AD1:AH1"/>
    <mergeCell ref="A2:L2"/>
    <mergeCell ref="M2:X2"/>
    <mergeCell ref="Y2:AC2"/>
    <mergeCell ref="AD2:AH2"/>
  </mergeCells>
  <printOptions horizontalCentered="1" verticalCentered="1" gridLinesSet="0"/>
  <pageMargins left="0.75" right="0.75" top="1" bottom="1" header="0.59055118110236227" footer="0.59055118110236227"/>
  <pageSetup paperSize="9" scale="64" fitToHeight="12" orientation="landscape" r:id="rId1"/>
  <headerFooter alignWithMargins="0"/>
  <rowBreaks count="1" manualBreakCount="1">
    <brk id="67" max="47" man="1"/>
  </rowBreaks>
  <colBreaks count="3" manualBreakCount="3">
    <brk id="12" max="150" man="1"/>
    <brk id="24" max="150" man="1"/>
    <brk id="29" max="150" man="1"/>
  </col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43E134-C788-49C5-BD65-A569A81E527E}">
  <sheetPr>
    <pageSetUpPr autoPageBreaks="0"/>
  </sheetPr>
  <dimension ref="A1:AO318"/>
  <sheetViews>
    <sheetView showGridLines="0" zoomScaleNormal="100" zoomScaleSheetLayoutView="100" workbookViewId="0"/>
  </sheetViews>
  <sheetFormatPr baseColWidth="10" defaultColWidth="11.44140625" defaultRowHeight="13.2"/>
  <cols>
    <col min="1" max="1" width="58.44140625" style="7" customWidth="1"/>
    <col min="2" max="2" width="13.44140625" style="7" bestFit="1" customWidth="1"/>
    <col min="3" max="4" width="11.5546875" style="7" bestFit="1" customWidth="1"/>
    <col min="5" max="5" width="2.5546875" style="7" customWidth="1"/>
    <col min="6" max="8" width="11" style="7" bestFit="1" customWidth="1"/>
    <col min="9" max="9" width="2.109375" style="7" customWidth="1"/>
    <col min="10" max="12" width="11" style="7" customWidth="1"/>
    <col min="13" max="13" width="55.44140625" style="7" customWidth="1"/>
    <col min="14" max="16" width="10.109375" style="7" customWidth="1"/>
    <col min="17" max="17" width="2.5546875" style="7" customWidth="1"/>
    <col min="18" max="18" width="11" style="7" bestFit="1" customWidth="1"/>
    <col min="19" max="19" width="10.109375" style="7" customWidth="1"/>
    <col min="20" max="20" width="11" style="7" bestFit="1" customWidth="1"/>
    <col min="21" max="21" width="1.88671875" style="7" customWidth="1"/>
    <col min="22" max="24" width="11" style="7" customWidth="1"/>
    <col min="25" max="25" width="55.44140625" style="7" customWidth="1"/>
    <col min="26" max="27" width="10.109375" style="7" customWidth="1"/>
    <col min="28" max="28" width="11" style="7" bestFit="1" customWidth="1"/>
    <col min="29" max="29" width="1.88671875" style="7" customWidth="1"/>
    <col min="30" max="30" width="55.44140625" style="7" customWidth="1"/>
    <col min="31" max="31" width="1.88671875" style="7" customWidth="1"/>
    <col min="32" max="34" width="10.88671875" style="7" customWidth="1"/>
    <col min="35" max="35" width="12.88671875" style="7" bestFit="1" customWidth="1"/>
    <col min="36" max="16384" width="11.44140625" style="7"/>
  </cols>
  <sheetData>
    <row r="1" spans="1:41" s="475" customFormat="1" ht="18" customHeight="1">
      <c r="A1" s="1203" t="s">
        <v>1043</v>
      </c>
      <c r="B1" s="472"/>
      <c r="C1" s="472"/>
      <c r="D1" s="472"/>
      <c r="E1" s="472"/>
      <c r="F1" s="472"/>
      <c r="G1" s="472"/>
      <c r="H1" s="472"/>
      <c r="I1" s="472"/>
      <c r="J1" s="472"/>
      <c r="K1" s="472"/>
      <c r="L1" s="472"/>
      <c r="M1" s="473"/>
      <c r="N1" s="474"/>
      <c r="O1" s="474"/>
      <c r="P1" s="474"/>
      <c r="Q1" s="474"/>
      <c r="R1" s="474"/>
      <c r="S1" s="474"/>
      <c r="T1" s="474"/>
      <c r="U1" s="474"/>
      <c r="V1" s="474"/>
      <c r="W1" s="474"/>
      <c r="X1" s="474"/>
      <c r="Y1" s="473"/>
      <c r="Z1" s="473"/>
      <c r="AA1" s="473"/>
      <c r="AB1" s="473"/>
      <c r="AC1" s="473"/>
      <c r="AD1" s="473"/>
      <c r="AE1" s="473"/>
      <c r="AF1" s="473"/>
      <c r="AG1" s="473"/>
      <c r="AH1" s="473"/>
    </row>
    <row r="2" spans="1:41" s="358" customFormat="1" ht="24" customHeight="1">
      <c r="A2" s="476" t="s">
        <v>491</v>
      </c>
      <c r="B2" s="476"/>
      <c r="C2" s="476"/>
      <c r="D2" s="476"/>
      <c r="E2" s="476"/>
      <c r="F2" s="476"/>
      <c r="G2" s="476"/>
      <c r="H2" s="476"/>
      <c r="I2" s="476"/>
      <c r="J2" s="476"/>
      <c r="K2" s="476"/>
      <c r="L2" s="476"/>
      <c r="M2" s="476" t="s">
        <v>491</v>
      </c>
      <c r="N2" s="476"/>
      <c r="O2" s="476"/>
      <c r="P2" s="476"/>
      <c r="Q2" s="476"/>
      <c r="R2" s="476"/>
      <c r="S2" s="476"/>
      <c r="T2" s="476"/>
      <c r="U2" s="476"/>
      <c r="V2" s="476"/>
      <c r="W2" s="476"/>
      <c r="X2" s="476"/>
      <c r="Y2" s="476" t="s">
        <v>491</v>
      </c>
      <c r="Z2" s="476"/>
      <c r="AA2" s="476"/>
      <c r="AB2" s="476"/>
      <c r="AC2" s="476"/>
      <c r="AD2" s="476" t="s">
        <v>491</v>
      </c>
      <c r="AE2" s="476"/>
      <c r="AF2" s="476"/>
      <c r="AG2" s="476"/>
      <c r="AH2" s="476"/>
      <c r="AI2" s="477"/>
      <c r="AJ2" s="477"/>
      <c r="AK2" s="477"/>
      <c r="AL2" s="477"/>
      <c r="AM2" s="477"/>
      <c r="AN2" s="477"/>
      <c r="AO2" s="477"/>
    </row>
    <row r="3" spans="1:41" s="390" customFormat="1" ht="18" customHeight="1">
      <c r="A3" s="388">
        <v>46081</v>
      </c>
      <c r="B3" s="388"/>
      <c r="C3" s="388"/>
      <c r="D3" s="388"/>
      <c r="E3" s="388"/>
      <c r="F3" s="388"/>
      <c r="G3" s="388"/>
      <c r="H3" s="388"/>
      <c r="I3" s="388"/>
      <c r="J3" s="388"/>
      <c r="K3" s="388"/>
      <c r="L3" s="388"/>
      <c r="M3" s="388">
        <v>46081</v>
      </c>
      <c r="N3" s="388"/>
      <c r="O3" s="388"/>
      <c r="P3" s="388"/>
      <c r="Q3" s="388"/>
      <c r="R3" s="388"/>
      <c r="S3" s="388"/>
      <c r="T3" s="388"/>
      <c r="U3" s="388"/>
      <c r="V3" s="388"/>
      <c r="W3" s="388"/>
      <c r="X3" s="388"/>
      <c r="Y3" s="388">
        <v>46081</v>
      </c>
      <c r="Z3" s="388"/>
      <c r="AA3" s="388"/>
      <c r="AB3" s="388"/>
      <c r="AC3" s="388"/>
      <c r="AD3" s="389">
        <v>46081</v>
      </c>
      <c r="AE3" s="389"/>
      <c r="AF3" s="389"/>
      <c r="AG3" s="389"/>
      <c r="AH3" s="389"/>
    </row>
    <row r="4" spans="1:41" s="360" customFormat="1" ht="15" customHeight="1">
      <c r="A4" s="391" t="s">
        <v>387</v>
      </c>
      <c r="B4" s="391"/>
      <c r="C4" s="391"/>
      <c r="D4" s="391"/>
      <c r="E4" s="391"/>
      <c r="F4" s="391"/>
      <c r="G4" s="391"/>
      <c r="H4" s="391"/>
      <c r="I4" s="391"/>
      <c r="J4" s="391"/>
      <c r="K4" s="391"/>
      <c r="L4" s="391"/>
      <c r="M4" s="391" t="s">
        <v>387</v>
      </c>
      <c r="N4" s="391"/>
      <c r="O4" s="391"/>
      <c r="P4" s="391"/>
      <c r="Q4" s="391"/>
      <c r="R4" s="391"/>
      <c r="S4" s="391"/>
      <c r="T4" s="391"/>
      <c r="U4" s="391"/>
      <c r="V4" s="391"/>
      <c r="W4" s="391"/>
      <c r="X4" s="391"/>
      <c r="Y4" s="391" t="s">
        <v>387</v>
      </c>
      <c r="Z4" s="391"/>
      <c r="AA4" s="391"/>
      <c r="AB4" s="391"/>
      <c r="AC4" s="391"/>
      <c r="AD4" s="391" t="s">
        <v>387</v>
      </c>
      <c r="AE4" s="391"/>
      <c r="AF4" s="391"/>
      <c r="AG4" s="391"/>
      <c r="AH4" s="391"/>
    </row>
    <row r="5" spans="1:41" s="482" customFormat="1" ht="6" customHeight="1" thickBot="1">
      <c r="A5" s="478"/>
      <c r="B5" s="478"/>
      <c r="C5" s="478"/>
      <c r="D5" s="478"/>
      <c r="E5" s="478"/>
      <c r="F5" s="478"/>
      <c r="G5" s="478"/>
      <c r="H5" s="478"/>
      <c r="I5" s="478"/>
      <c r="J5" s="478"/>
      <c r="K5" s="478"/>
      <c r="L5" s="478"/>
      <c r="M5" s="479"/>
      <c r="N5" s="480"/>
      <c r="O5" s="480"/>
      <c r="P5" s="480"/>
      <c r="Q5" s="480"/>
      <c r="R5" s="480"/>
      <c r="S5" s="480"/>
      <c r="T5" s="480"/>
      <c r="U5" s="480"/>
      <c r="V5" s="480"/>
      <c r="W5" s="480"/>
      <c r="X5" s="480"/>
      <c r="Y5" s="479"/>
      <c r="Z5" s="479"/>
      <c r="AA5" s="479"/>
      <c r="AB5" s="479"/>
      <c r="AC5" s="479"/>
      <c r="AD5" s="479"/>
      <c r="AE5" s="479"/>
      <c r="AF5" s="479"/>
      <c r="AG5" s="479"/>
      <c r="AH5" s="481"/>
    </row>
    <row r="6" spans="1:41" ht="27" customHeight="1" thickTop="1">
      <c r="A6" s="483"/>
      <c r="B6" s="400" t="s">
        <v>28</v>
      </c>
      <c r="C6" s="400"/>
      <c r="D6" s="400"/>
      <c r="E6" s="401"/>
      <c r="F6" s="400" t="s">
        <v>389</v>
      </c>
      <c r="G6" s="400"/>
      <c r="H6" s="400"/>
      <c r="I6" s="401"/>
      <c r="J6" s="400" t="s">
        <v>492</v>
      </c>
      <c r="K6" s="400"/>
      <c r="L6" s="400"/>
      <c r="M6" s="484"/>
      <c r="N6" s="400" t="s">
        <v>31</v>
      </c>
      <c r="O6" s="400"/>
      <c r="P6" s="400"/>
      <c r="Q6" s="401"/>
      <c r="R6" s="400" t="s">
        <v>390</v>
      </c>
      <c r="S6" s="400"/>
      <c r="T6" s="400"/>
      <c r="U6" s="401"/>
      <c r="V6" s="400" t="s">
        <v>391</v>
      </c>
      <c r="W6" s="400"/>
      <c r="X6" s="400"/>
      <c r="Y6" s="484"/>
      <c r="Z6" s="400" t="s">
        <v>34</v>
      </c>
      <c r="AA6" s="400"/>
      <c r="AB6" s="400"/>
      <c r="AC6" s="401"/>
      <c r="AD6" s="484"/>
      <c r="AE6" s="401"/>
      <c r="AF6" s="403" t="s">
        <v>392</v>
      </c>
      <c r="AG6" s="403"/>
      <c r="AH6" s="403"/>
      <c r="AI6" s="485"/>
    </row>
    <row r="7" spans="1:41" ht="12.15" customHeight="1">
      <c r="A7" s="486"/>
      <c r="B7" s="455" t="s">
        <v>97</v>
      </c>
      <c r="C7" s="456" t="s">
        <v>98</v>
      </c>
      <c r="D7" s="456" t="s">
        <v>393</v>
      </c>
      <c r="E7" s="455"/>
      <c r="F7" s="456" t="s">
        <v>97</v>
      </c>
      <c r="G7" s="456" t="s">
        <v>98</v>
      </c>
      <c r="H7" s="456" t="s">
        <v>393</v>
      </c>
      <c r="I7" s="455"/>
      <c r="J7" s="407" t="s">
        <v>97</v>
      </c>
      <c r="K7" s="408" t="s">
        <v>98</v>
      </c>
      <c r="L7" s="407" t="s">
        <v>393</v>
      </c>
      <c r="M7" s="487"/>
      <c r="N7" s="407" t="s">
        <v>97</v>
      </c>
      <c r="O7" s="408" t="s">
        <v>98</v>
      </c>
      <c r="P7" s="407" t="s">
        <v>393</v>
      </c>
      <c r="Q7" s="407"/>
      <c r="R7" s="407" t="s">
        <v>97</v>
      </c>
      <c r="S7" s="408" t="s">
        <v>98</v>
      </c>
      <c r="T7" s="407" t="s">
        <v>393</v>
      </c>
      <c r="U7" s="407"/>
      <c r="V7" s="408" t="s">
        <v>97</v>
      </c>
      <c r="W7" s="408" t="s">
        <v>98</v>
      </c>
      <c r="X7" s="408" t="s">
        <v>393</v>
      </c>
      <c r="Y7" s="487"/>
      <c r="Z7" s="407" t="s">
        <v>97</v>
      </c>
      <c r="AA7" s="408" t="s">
        <v>98</v>
      </c>
      <c r="AB7" s="408" t="s">
        <v>393</v>
      </c>
      <c r="AC7" s="407"/>
      <c r="AD7" s="487"/>
      <c r="AE7" s="407"/>
      <c r="AF7" s="407" t="s">
        <v>97</v>
      </c>
      <c r="AG7" s="408" t="s">
        <v>98</v>
      </c>
      <c r="AH7" s="408" t="s">
        <v>393</v>
      </c>
    </row>
    <row r="8" spans="1:41" s="25" customFormat="1" ht="5.25" customHeight="1">
      <c r="A8" s="457"/>
      <c r="B8" s="410"/>
      <c r="C8" s="410"/>
      <c r="D8" s="410"/>
      <c r="E8" s="488"/>
      <c r="F8" s="410"/>
      <c r="G8" s="410"/>
      <c r="H8" s="410"/>
      <c r="I8" s="410"/>
      <c r="J8" s="410"/>
      <c r="K8" s="410"/>
      <c r="L8" s="410"/>
      <c r="M8" s="411"/>
      <c r="N8" s="410"/>
      <c r="O8" s="410"/>
      <c r="P8" s="410"/>
      <c r="Q8" s="489"/>
      <c r="R8" s="410"/>
      <c r="S8" s="410"/>
      <c r="T8" s="410"/>
      <c r="U8" s="410"/>
      <c r="V8" s="410"/>
      <c r="W8" s="410"/>
      <c r="X8" s="410"/>
      <c r="Y8" s="411"/>
      <c r="Z8" s="410"/>
      <c r="AA8" s="410"/>
      <c r="AB8" s="410"/>
      <c r="AC8" s="410"/>
      <c r="AD8" s="411"/>
      <c r="AE8" s="410"/>
      <c r="AF8" s="410"/>
      <c r="AG8" s="410"/>
      <c r="AH8" s="410"/>
    </row>
    <row r="9" spans="1:41" s="414" customFormat="1" ht="8.1" customHeight="1">
      <c r="A9" s="490" t="s">
        <v>493</v>
      </c>
      <c r="B9" s="413">
        <v>103561.09186</v>
      </c>
      <c r="C9" s="413">
        <v>9.6130200000000006</v>
      </c>
      <c r="D9" s="413">
        <v>103570.70487999999</v>
      </c>
      <c r="E9" s="413"/>
      <c r="F9" s="413">
        <v>90041.47937999999</v>
      </c>
      <c r="G9" s="413">
        <v>9.4820000000000002E-2</v>
      </c>
      <c r="H9" s="413">
        <v>90041.574200000003</v>
      </c>
      <c r="I9" s="413"/>
      <c r="J9" s="413">
        <v>17817.219590000001</v>
      </c>
      <c r="K9" s="413">
        <v>4337.9458800000002</v>
      </c>
      <c r="L9" s="413">
        <v>22155.16547</v>
      </c>
      <c r="M9" s="490" t="s">
        <v>493</v>
      </c>
      <c r="N9" s="413">
        <v>85107.000599999999</v>
      </c>
      <c r="O9" s="413">
        <v>629.91655000000003</v>
      </c>
      <c r="P9" s="413">
        <v>85736.917150000008</v>
      </c>
      <c r="Q9" s="413"/>
      <c r="R9" s="413">
        <v>48824.059259999995</v>
      </c>
      <c r="S9" s="413">
        <v>6114.5815499999999</v>
      </c>
      <c r="T9" s="413">
        <v>54938.640810000004</v>
      </c>
      <c r="U9" s="413"/>
      <c r="V9" s="413">
        <v>22085.552969999997</v>
      </c>
      <c r="W9" s="413">
        <v>46.548220000000001</v>
      </c>
      <c r="X9" s="413">
        <v>22132.101190000001</v>
      </c>
      <c r="Y9" s="490" t="s">
        <v>493</v>
      </c>
      <c r="Z9" s="413">
        <v>16445.112499999999</v>
      </c>
      <c r="AA9" s="413">
        <v>7.6291599999999997</v>
      </c>
      <c r="AB9" s="413">
        <v>16452.74166</v>
      </c>
      <c r="AC9" s="413"/>
      <c r="AD9" s="490" t="s">
        <v>493</v>
      </c>
      <c r="AE9" s="413"/>
      <c r="AF9" s="413">
        <v>383881.51616</v>
      </c>
      <c r="AG9" s="413">
        <v>11146.3292</v>
      </c>
      <c r="AH9" s="413">
        <v>395027.84536000004</v>
      </c>
      <c r="AI9" s="491"/>
    </row>
    <row r="10" spans="1:41" s="414" customFormat="1" ht="9" customHeight="1">
      <c r="A10" s="492" t="s">
        <v>494</v>
      </c>
      <c r="B10" s="416">
        <v>1056.44696</v>
      </c>
      <c r="C10" s="416">
        <v>9.4660799999999998</v>
      </c>
      <c r="D10" s="416">
        <v>1065.9130400000001</v>
      </c>
      <c r="E10" s="416"/>
      <c r="F10" s="416">
        <v>375.98266000000001</v>
      </c>
      <c r="G10" s="416">
        <v>0</v>
      </c>
      <c r="H10" s="416">
        <v>375.98266000000001</v>
      </c>
      <c r="I10" s="416"/>
      <c r="J10" s="416">
        <v>120.33653</v>
      </c>
      <c r="K10" s="416">
        <v>46.176480000000005</v>
      </c>
      <c r="L10" s="416">
        <v>166.51301000000001</v>
      </c>
      <c r="M10" s="492" t="s">
        <v>494</v>
      </c>
      <c r="N10" s="416">
        <v>1114.3936299999998</v>
      </c>
      <c r="O10" s="416">
        <v>629.91655000000003</v>
      </c>
      <c r="P10" s="416">
        <v>1744.3101800000002</v>
      </c>
      <c r="Q10" s="416"/>
      <c r="R10" s="416">
        <v>263.83578999999997</v>
      </c>
      <c r="S10" s="416">
        <v>65.331060000000008</v>
      </c>
      <c r="T10" s="416">
        <v>329.16685000000001</v>
      </c>
      <c r="U10" s="416"/>
      <c r="V10" s="416">
        <v>337.44995</v>
      </c>
      <c r="W10" s="416">
        <v>0.29081999999999997</v>
      </c>
      <c r="X10" s="416">
        <v>337.74077</v>
      </c>
      <c r="Y10" s="492" t="s">
        <v>494</v>
      </c>
      <c r="Z10" s="416">
        <v>370.23646000000002</v>
      </c>
      <c r="AA10" s="416">
        <v>7.6291599999999997</v>
      </c>
      <c r="AB10" s="416">
        <v>377.86561999999998</v>
      </c>
      <c r="AC10" s="416"/>
      <c r="AD10" s="492" t="s">
        <v>494</v>
      </c>
      <c r="AE10" s="416"/>
      <c r="AF10" s="416">
        <v>3638.6819800000003</v>
      </c>
      <c r="AG10" s="416">
        <v>758.81015000000002</v>
      </c>
      <c r="AH10" s="416">
        <v>4397.4921299999996</v>
      </c>
      <c r="AI10" s="491"/>
    </row>
    <row r="11" spans="1:41" s="414" customFormat="1" ht="9" customHeight="1">
      <c r="A11" s="418" t="s">
        <v>495</v>
      </c>
      <c r="B11" s="416">
        <v>9.8279099999999993</v>
      </c>
      <c r="C11" s="416">
        <v>0</v>
      </c>
      <c r="D11" s="416">
        <v>9.8279099999999993</v>
      </c>
      <c r="E11" s="416"/>
      <c r="F11" s="416">
        <v>0</v>
      </c>
      <c r="G11" s="416">
        <v>0</v>
      </c>
      <c r="H11" s="416">
        <v>0</v>
      </c>
      <c r="I11" s="416"/>
      <c r="J11" s="416">
        <v>0</v>
      </c>
      <c r="K11" s="416">
        <v>0</v>
      </c>
      <c r="L11" s="416">
        <v>0</v>
      </c>
      <c r="M11" s="418" t="s">
        <v>495</v>
      </c>
      <c r="N11" s="416">
        <v>0</v>
      </c>
      <c r="O11" s="416">
        <v>0</v>
      </c>
      <c r="P11" s="416">
        <v>0</v>
      </c>
      <c r="Q11" s="416"/>
      <c r="R11" s="416">
        <v>0</v>
      </c>
      <c r="S11" s="416">
        <v>0</v>
      </c>
      <c r="T11" s="416">
        <v>0</v>
      </c>
      <c r="U11" s="416"/>
      <c r="V11" s="416">
        <v>0</v>
      </c>
      <c r="W11" s="416">
        <v>0</v>
      </c>
      <c r="X11" s="416">
        <v>0</v>
      </c>
      <c r="Y11" s="418" t="s">
        <v>495</v>
      </c>
      <c r="Z11" s="416">
        <v>0</v>
      </c>
      <c r="AA11" s="416">
        <v>0</v>
      </c>
      <c r="AB11" s="416">
        <v>0</v>
      </c>
      <c r="AC11" s="416"/>
      <c r="AD11" s="418" t="s">
        <v>495</v>
      </c>
      <c r="AE11" s="416"/>
      <c r="AF11" s="416">
        <v>9.8279099999999993</v>
      </c>
      <c r="AG11" s="416">
        <v>0</v>
      </c>
      <c r="AH11" s="416">
        <v>9.8279099999999993</v>
      </c>
      <c r="AI11" s="491"/>
    </row>
    <row r="12" spans="1:41" s="414" customFormat="1" ht="9" customHeight="1">
      <c r="A12" s="418" t="s">
        <v>496</v>
      </c>
      <c r="B12" s="416">
        <v>488.65729000000005</v>
      </c>
      <c r="C12" s="416">
        <v>0</v>
      </c>
      <c r="D12" s="416">
        <v>488.65729000000005</v>
      </c>
      <c r="E12" s="416"/>
      <c r="F12" s="416">
        <v>2852.9598900000001</v>
      </c>
      <c r="G12" s="416">
        <v>0</v>
      </c>
      <c r="H12" s="416">
        <v>2852.9598900000001</v>
      </c>
      <c r="I12" s="416"/>
      <c r="J12" s="416">
        <v>32.236490000000003</v>
      </c>
      <c r="K12" s="416">
        <v>0</v>
      </c>
      <c r="L12" s="416">
        <v>32.236490000000003</v>
      </c>
      <c r="M12" s="418" t="s">
        <v>496</v>
      </c>
      <c r="N12" s="416">
        <v>176.32547</v>
      </c>
      <c r="O12" s="416">
        <v>0</v>
      </c>
      <c r="P12" s="416">
        <v>176.32547</v>
      </c>
      <c r="Q12" s="416"/>
      <c r="R12" s="416">
        <v>0</v>
      </c>
      <c r="S12" s="416">
        <v>0</v>
      </c>
      <c r="T12" s="416">
        <v>0</v>
      </c>
      <c r="U12" s="416"/>
      <c r="V12" s="416">
        <v>80.33</v>
      </c>
      <c r="W12" s="416">
        <v>0</v>
      </c>
      <c r="X12" s="416">
        <v>80.33</v>
      </c>
      <c r="Y12" s="418" t="s">
        <v>496</v>
      </c>
      <c r="Z12" s="416">
        <v>123.68541999999999</v>
      </c>
      <c r="AA12" s="416">
        <v>0</v>
      </c>
      <c r="AB12" s="416">
        <v>123.68541999999999</v>
      </c>
      <c r="AC12" s="416"/>
      <c r="AD12" s="418" t="s">
        <v>496</v>
      </c>
      <c r="AE12" s="416"/>
      <c r="AF12" s="416">
        <v>3754.1945599999999</v>
      </c>
      <c r="AG12" s="416">
        <v>0</v>
      </c>
      <c r="AH12" s="416">
        <v>3754.1945599999999</v>
      </c>
      <c r="AI12" s="491"/>
    </row>
    <row r="13" spans="1:41" s="414" customFormat="1" ht="9" customHeight="1">
      <c r="A13" s="418" t="s">
        <v>497</v>
      </c>
      <c r="B13" s="416">
        <v>101988.64084000001</v>
      </c>
      <c r="C13" s="416">
        <v>0.14693999999999999</v>
      </c>
      <c r="D13" s="416">
        <v>101988.78778</v>
      </c>
      <c r="E13" s="416"/>
      <c r="F13" s="416">
        <v>86798.310660000003</v>
      </c>
      <c r="G13" s="416">
        <v>9.4820000000000002E-2</v>
      </c>
      <c r="H13" s="416">
        <v>86798.405480000001</v>
      </c>
      <c r="I13" s="416"/>
      <c r="J13" s="416">
        <v>17664.646570000001</v>
      </c>
      <c r="K13" s="416">
        <v>0</v>
      </c>
      <c r="L13" s="416">
        <v>17664.646570000001</v>
      </c>
      <c r="M13" s="418" t="s">
        <v>497</v>
      </c>
      <c r="N13" s="416">
        <v>83689.424459999995</v>
      </c>
      <c r="O13" s="416">
        <v>0</v>
      </c>
      <c r="P13" s="416">
        <v>83689.424459999995</v>
      </c>
      <c r="Q13" s="416"/>
      <c r="R13" s="416">
        <v>42786.917399999998</v>
      </c>
      <c r="S13" s="416">
        <v>6040.9626799999996</v>
      </c>
      <c r="T13" s="416">
        <v>48827.880079999995</v>
      </c>
      <c r="U13" s="416"/>
      <c r="V13" s="416">
        <v>21667.773020000001</v>
      </c>
      <c r="W13" s="416">
        <v>17.486549999999998</v>
      </c>
      <c r="X13" s="416">
        <v>21685.259570000002</v>
      </c>
      <c r="Y13" s="418" t="s">
        <v>497</v>
      </c>
      <c r="Z13" s="416">
        <v>15949.55912</v>
      </c>
      <c r="AA13" s="416">
        <v>0</v>
      </c>
      <c r="AB13" s="416">
        <v>15949.55912</v>
      </c>
      <c r="AC13" s="416"/>
      <c r="AD13" s="418" t="s">
        <v>497</v>
      </c>
      <c r="AE13" s="416"/>
      <c r="AF13" s="416">
        <v>370545.27207000001</v>
      </c>
      <c r="AG13" s="416">
        <v>6058.6909899999991</v>
      </c>
      <c r="AH13" s="416">
        <v>376603.96305999998</v>
      </c>
      <c r="AI13" s="491"/>
    </row>
    <row r="14" spans="1:41" s="414" customFormat="1" ht="9" customHeight="1">
      <c r="A14" s="418" t="s">
        <v>498</v>
      </c>
      <c r="B14" s="416">
        <v>0</v>
      </c>
      <c r="C14" s="416">
        <v>0</v>
      </c>
      <c r="D14" s="416">
        <v>0</v>
      </c>
      <c r="E14" s="416"/>
      <c r="F14" s="416">
        <v>0</v>
      </c>
      <c r="G14" s="416">
        <v>0</v>
      </c>
      <c r="H14" s="416">
        <v>0</v>
      </c>
      <c r="I14" s="416"/>
      <c r="J14" s="416">
        <v>0</v>
      </c>
      <c r="K14" s="416">
        <v>0</v>
      </c>
      <c r="L14" s="416">
        <v>0</v>
      </c>
      <c r="M14" s="418" t="s">
        <v>498</v>
      </c>
      <c r="N14" s="416">
        <v>0</v>
      </c>
      <c r="O14" s="416">
        <v>0</v>
      </c>
      <c r="P14" s="416">
        <v>0</v>
      </c>
      <c r="Q14" s="416"/>
      <c r="R14" s="416">
        <v>0</v>
      </c>
      <c r="S14" s="416">
        <v>0</v>
      </c>
      <c r="T14" s="416">
        <v>0</v>
      </c>
      <c r="U14" s="416"/>
      <c r="V14" s="416">
        <v>0</v>
      </c>
      <c r="W14" s="416">
        <v>0</v>
      </c>
      <c r="X14" s="416">
        <v>0</v>
      </c>
      <c r="Y14" s="418" t="s">
        <v>498</v>
      </c>
      <c r="Z14" s="416">
        <v>0</v>
      </c>
      <c r="AA14" s="416">
        <v>0</v>
      </c>
      <c r="AB14" s="416">
        <v>0</v>
      </c>
      <c r="AC14" s="416"/>
      <c r="AD14" s="418" t="s">
        <v>498</v>
      </c>
      <c r="AE14" s="416"/>
      <c r="AF14" s="416">
        <v>0</v>
      </c>
      <c r="AG14" s="416">
        <v>0</v>
      </c>
      <c r="AH14" s="416">
        <v>0</v>
      </c>
      <c r="AI14" s="491"/>
    </row>
    <row r="15" spans="1:41" s="414" customFormat="1" ht="9" customHeight="1">
      <c r="A15" s="418" t="s">
        <v>499</v>
      </c>
      <c r="B15" s="416">
        <v>0</v>
      </c>
      <c r="C15" s="416">
        <v>0</v>
      </c>
      <c r="D15" s="416">
        <v>0</v>
      </c>
      <c r="E15" s="416"/>
      <c r="F15" s="416">
        <v>0</v>
      </c>
      <c r="G15" s="416">
        <v>0</v>
      </c>
      <c r="H15" s="416">
        <v>0</v>
      </c>
      <c r="I15" s="416"/>
      <c r="J15" s="416">
        <v>0</v>
      </c>
      <c r="K15" s="416">
        <v>0</v>
      </c>
      <c r="L15" s="416">
        <v>0</v>
      </c>
      <c r="M15" s="418" t="s">
        <v>500</v>
      </c>
      <c r="N15" s="416">
        <v>0</v>
      </c>
      <c r="O15" s="416">
        <v>0</v>
      </c>
      <c r="P15" s="416">
        <v>0</v>
      </c>
      <c r="Q15" s="416"/>
      <c r="R15" s="416">
        <v>0</v>
      </c>
      <c r="S15" s="416">
        <v>0</v>
      </c>
      <c r="T15" s="416">
        <v>0</v>
      </c>
      <c r="U15" s="416"/>
      <c r="V15" s="416">
        <v>0</v>
      </c>
      <c r="W15" s="416">
        <v>0</v>
      </c>
      <c r="X15" s="416">
        <v>0</v>
      </c>
      <c r="Y15" s="418" t="s">
        <v>500</v>
      </c>
      <c r="Z15" s="416">
        <v>0</v>
      </c>
      <c r="AA15" s="416">
        <v>0</v>
      </c>
      <c r="AB15" s="416">
        <v>0</v>
      </c>
      <c r="AC15" s="416"/>
      <c r="AD15" s="418" t="s">
        <v>500</v>
      </c>
      <c r="AE15" s="416"/>
      <c r="AF15" s="416">
        <v>0</v>
      </c>
      <c r="AG15" s="416">
        <v>0</v>
      </c>
      <c r="AH15" s="416">
        <v>0</v>
      </c>
      <c r="AI15" s="491"/>
    </row>
    <row r="16" spans="1:41" s="414" customFormat="1" ht="9" customHeight="1">
      <c r="A16" s="418" t="s">
        <v>501</v>
      </c>
      <c r="B16" s="416">
        <v>17.51886</v>
      </c>
      <c r="C16" s="416">
        <v>0</v>
      </c>
      <c r="D16" s="416">
        <v>17.51886</v>
      </c>
      <c r="E16" s="416"/>
      <c r="F16" s="416">
        <v>14.22617</v>
      </c>
      <c r="G16" s="416">
        <v>0</v>
      </c>
      <c r="H16" s="416">
        <v>14.22617</v>
      </c>
      <c r="I16" s="416"/>
      <c r="J16" s="416">
        <v>0</v>
      </c>
      <c r="K16" s="416">
        <v>2195.3683599999999</v>
      </c>
      <c r="L16" s="416">
        <v>2195.3683599999999</v>
      </c>
      <c r="M16" s="418" t="s">
        <v>501</v>
      </c>
      <c r="N16" s="416">
        <v>126.85704000000001</v>
      </c>
      <c r="O16" s="416">
        <v>0</v>
      </c>
      <c r="P16" s="416">
        <v>126.85704000000001</v>
      </c>
      <c r="Q16" s="416"/>
      <c r="R16" s="416">
        <v>5773.3060700000005</v>
      </c>
      <c r="S16" s="416">
        <v>8.2710600000000003</v>
      </c>
      <c r="T16" s="416">
        <v>5781.5771299999997</v>
      </c>
      <c r="U16" s="416"/>
      <c r="V16" s="416">
        <v>0</v>
      </c>
      <c r="W16" s="416">
        <v>28.770850000000003</v>
      </c>
      <c r="X16" s="416">
        <v>28.770850000000003</v>
      </c>
      <c r="Y16" s="418" t="s">
        <v>501</v>
      </c>
      <c r="Z16" s="416">
        <v>1.6315</v>
      </c>
      <c r="AA16" s="416">
        <v>0</v>
      </c>
      <c r="AB16" s="416">
        <v>1.6315</v>
      </c>
      <c r="AC16" s="416"/>
      <c r="AD16" s="418" t="s">
        <v>501</v>
      </c>
      <c r="AE16" s="416"/>
      <c r="AF16" s="416">
        <v>5933.5396400000009</v>
      </c>
      <c r="AG16" s="416">
        <v>2232.4102699999999</v>
      </c>
      <c r="AH16" s="416">
        <v>8165.9499099999994</v>
      </c>
      <c r="AI16" s="491"/>
    </row>
    <row r="17" spans="1:35" s="414" customFormat="1" ht="9" customHeight="1">
      <c r="A17" s="418" t="s">
        <v>502</v>
      </c>
      <c r="B17" s="416">
        <v>0</v>
      </c>
      <c r="C17" s="416">
        <v>0</v>
      </c>
      <c r="D17" s="416">
        <v>0</v>
      </c>
      <c r="E17" s="416"/>
      <c r="F17" s="416">
        <v>0</v>
      </c>
      <c r="G17" s="416">
        <v>0</v>
      </c>
      <c r="H17" s="416">
        <v>0</v>
      </c>
      <c r="I17" s="416"/>
      <c r="J17" s="416">
        <v>0</v>
      </c>
      <c r="K17" s="416">
        <v>0</v>
      </c>
      <c r="L17" s="416">
        <v>0</v>
      </c>
      <c r="M17" s="418" t="s">
        <v>502</v>
      </c>
      <c r="N17" s="416">
        <v>0</v>
      </c>
      <c r="O17" s="416">
        <v>0</v>
      </c>
      <c r="P17" s="416">
        <v>0</v>
      </c>
      <c r="Q17" s="416"/>
      <c r="R17" s="416">
        <v>0</v>
      </c>
      <c r="S17" s="416">
        <v>0</v>
      </c>
      <c r="T17" s="416">
        <v>0</v>
      </c>
      <c r="U17" s="416"/>
      <c r="V17" s="416">
        <v>0</v>
      </c>
      <c r="W17" s="416">
        <v>0</v>
      </c>
      <c r="X17" s="416">
        <v>0</v>
      </c>
      <c r="Y17" s="418" t="s">
        <v>502</v>
      </c>
      <c r="Z17" s="416">
        <v>0</v>
      </c>
      <c r="AA17" s="416">
        <v>0</v>
      </c>
      <c r="AB17" s="416">
        <v>0</v>
      </c>
      <c r="AC17" s="416"/>
      <c r="AD17" s="418" t="s">
        <v>502</v>
      </c>
      <c r="AE17" s="416"/>
      <c r="AF17" s="416">
        <v>0</v>
      </c>
      <c r="AG17" s="416">
        <v>0</v>
      </c>
      <c r="AH17" s="416">
        <v>0</v>
      </c>
      <c r="AI17" s="491"/>
    </row>
    <row r="18" spans="1:35" s="414" customFormat="1" ht="9" customHeight="1">
      <c r="A18" s="418" t="s">
        <v>419</v>
      </c>
      <c r="B18" s="416">
        <v>0</v>
      </c>
      <c r="C18" s="416">
        <v>0</v>
      </c>
      <c r="D18" s="416">
        <v>0</v>
      </c>
      <c r="E18" s="416"/>
      <c r="F18" s="416">
        <v>0</v>
      </c>
      <c r="G18" s="416">
        <v>0</v>
      </c>
      <c r="H18" s="416">
        <v>0</v>
      </c>
      <c r="I18" s="416"/>
      <c r="J18" s="416">
        <v>0</v>
      </c>
      <c r="K18" s="416">
        <v>2096.4010400000002</v>
      </c>
      <c r="L18" s="416">
        <v>2096.4010400000002</v>
      </c>
      <c r="M18" s="418" t="s">
        <v>419</v>
      </c>
      <c r="N18" s="416">
        <v>0</v>
      </c>
      <c r="O18" s="416">
        <v>0</v>
      </c>
      <c r="P18" s="416">
        <v>0</v>
      </c>
      <c r="Q18" s="416"/>
      <c r="R18" s="416">
        <v>0</v>
      </c>
      <c r="S18" s="416">
        <v>1.6750000000000001E-2</v>
      </c>
      <c r="T18" s="416">
        <v>1.6750000000000001E-2</v>
      </c>
      <c r="U18" s="416"/>
      <c r="V18" s="416">
        <v>0</v>
      </c>
      <c r="W18" s="416">
        <v>0</v>
      </c>
      <c r="X18" s="416">
        <v>0</v>
      </c>
      <c r="Y18" s="418" t="s">
        <v>419</v>
      </c>
      <c r="Z18" s="416">
        <v>0</v>
      </c>
      <c r="AA18" s="416">
        <v>0</v>
      </c>
      <c r="AB18" s="416">
        <v>0</v>
      </c>
      <c r="AC18" s="416"/>
      <c r="AD18" s="418" t="s">
        <v>419</v>
      </c>
      <c r="AE18" s="416"/>
      <c r="AF18" s="416">
        <v>0</v>
      </c>
      <c r="AG18" s="416">
        <v>2096.41779</v>
      </c>
      <c r="AH18" s="416">
        <v>2096.41779</v>
      </c>
      <c r="AI18" s="491"/>
    </row>
    <row r="19" spans="1:35" s="414" customFormat="1" ht="5.0999999999999996" customHeight="1">
      <c r="A19" s="418"/>
      <c r="B19" s="416"/>
      <c r="C19" s="416"/>
      <c r="D19" s="416"/>
      <c r="E19" s="416"/>
      <c r="F19" s="416"/>
      <c r="G19" s="416"/>
      <c r="H19" s="416"/>
      <c r="I19" s="416"/>
      <c r="J19" s="416"/>
      <c r="K19" s="416"/>
      <c r="L19" s="416"/>
      <c r="M19" s="418"/>
      <c r="N19" s="416"/>
      <c r="O19" s="416"/>
      <c r="P19" s="416"/>
      <c r="Q19" s="416"/>
      <c r="R19" s="416"/>
      <c r="S19" s="416"/>
      <c r="T19" s="416"/>
      <c r="U19" s="416"/>
      <c r="V19" s="416">
        <v>0</v>
      </c>
      <c r="W19" s="416">
        <v>0</v>
      </c>
      <c r="X19" s="416">
        <v>0</v>
      </c>
      <c r="Y19" s="418"/>
      <c r="Z19" s="416"/>
      <c r="AA19" s="416"/>
      <c r="AB19" s="416"/>
      <c r="AC19" s="416"/>
      <c r="AD19" s="418"/>
      <c r="AE19" s="416"/>
      <c r="AF19" s="416"/>
      <c r="AG19" s="416"/>
      <c r="AH19" s="416"/>
      <c r="AI19" s="491"/>
    </row>
    <row r="20" spans="1:35" s="25" customFormat="1" ht="9.75" customHeight="1">
      <c r="A20" s="412" t="s">
        <v>503</v>
      </c>
      <c r="B20" s="413">
        <v>18200.669819999999</v>
      </c>
      <c r="C20" s="413">
        <v>4.5334500000000002</v>
      </c>
      <c r="D20" s="413">
        <v>18205.203269999998</v>
      </c>
      <c r="E20" s="413"/>
      <c r="F20" s="413">
        <v>18714.792710000002</v>
      </c>
      <c r="G20" s="413">
        <v>2.6780000000000002E-2</v>
      </c>
      <c r="H20" s="413">
        <v>18714.819489999998</v>
      </c>
      <c r="I20" s="413"/>
      <c r="J20" s="413">
        <v>1933.8403500000002</v>
      </c>
      <c r="K20" s="413">
        <v>1487.4983599999998</v>
      </c>
      <c r="L20" s="413">
        <v>3421.33871</v>
      </c>
      <c r="M20" s="412" t="s">
        <v>503</v>
      </c>
      <c r="N20" s="413">
        <v>14126.80917</v>
      </c>
      <c r="O20" s="413">
        <v>717.06088</v>
      </c>
      <c r="P20" s="413">
        <v>14843.870050000001</v>
      </c>
      <c r="Q20" s="413"/>
      <c r="R20" s="413">
        <v>10476.63457</v>
      </c>
      <c r="S20" s="413">
        <v>2595.6030499999997</v>
      </c>
      <c r="T20" s="413">
        <v>13072.23762</v>
      </c>
      <c r="U20" s="413"/>
      <c r="V20" s="413">
        <v>4937.6097599999994</v>
      </c>
      <c r="W20" s="413">
        <v>9.4343800000000009</v>
      </c>
      <c r="X20" s="413">
        <v>4947.04414</v>
      </c>
      <c r="Y20" s="412" t="s">
        <v>503</v>
      </c>
      <c r="Z20" s="413">
        <v>2392.13436</v>
      </c>
      <c r="AA20" s="413">
        <v>9.8879300000000008</v>
      </c>
      <c r="AB20" s="413">
        <v>2402.0222899999999</v>
      </c>
      <c r="AC20" s="413"/>
      <c r="AD20" s="412" t="s">
        <v>503</v>
      </c>
      <c r="AE20" s="413"/>
      <c r="AF20" s="413">
        <v>70782.490740000008</v>
      </c>
      <c r="AG20" s="413">
        <v>4824.0448299999989</v>
      </c>
      <c r="AH20" s="413">
        <v>75606.535569999978</v>
      </c>
    </row>
    <row r="21" spans="1:35" s="414" customFormat="1" ht="9" customHeight="1">
      <c r="A21" s="418" t="s">
        <v>504</v>
      </c>
      <c r="B21" s="416">
        <v>13487.694019999999</v>
      </c>
      <c r="C21" s="416">
        <v>4.5334500000000002</v>
      </c>
      <c r="D21" s="416">
        <v>13492.22747</v>
      </c>
      <c r="E21" s="416"/>
      <c r="F21" s="416">
        <v>9246.4990199999993</v>
      </c>
      <c r="G21" s="416">
        <v>0</v>
      </c>
      <c r="H21" s="416">
        <v>9246.4990199999993</v>
      </c>
      <c r="I21" s="416"/>
      <c r="J21" s="416">
        <v>1630.0079699999999</v>
      </c>
      <c r="K21" s="416">
        <v>134.40956</v>
      </c>
      <c r="L21" s="416">
        <v>1764.4175299999999</v>
      </c>
      <c r="M21" s="418" t="s">
        <v>504</v>
      </c>
      <c r="N21" s="416">
        <v>9620.7257200000004</v>
      </c>
      <c r="O21" s="416">
        <v>626.08864000000005</v>
      </c>
      <c r="P21" s="416">
        <v>10246.81436</v>
      </c>
      <c r="Q21" s="416"/>
      <c r="R21" s="416">
        <v>0</v>
      </c>
      <c r="S21" s="416">
        <v>0</v>
      </c>
      <c r="T21" s="416">
        <v>0</v>
      </c>
      <c r="U21" s="416"/>
      <c r="V21" s="416">
        <v>4178.0762599999998</v>
      </c>
      <c r="W21" s="416">
        <v>0.43606</v>
      </c>
      <c r="X21" s="416">
        <v>4178.5123199999998</v>
      </c>
      <c r="Y21" s="418" t="s">
        <v>504</v>
      </c>
      <c r="Z21" s="416">
        <v>1073.0754199999999</v>
      </c>
      <c r="AA21" s="416">
        <v>9.8879300000000008</v>
      </c>
      <c r="AB21" s="416">
        <v>1082.96335</v>
      </c>
      <c r="AC21" s="416"/>
      <c r="AD21" s="418" t="s">
        <v>504</v>
      </c>
      <c r="AE21" s="416"/>
      <c r="AF21" s="416">
        <v>39236.078410000002</v>
      </c>
      <c r="AG21" s="416">
        <v>775.35563999999999</v>
      </c>
      <c r="AH21" s="416">
        <v>40011.434049999996</v>
      </c>
      <c r="AI21" s="491"/>
    </row>
    <row r="22" spans="1:35" s="414" customFormat="1" ht="9" customHeight="1">
      <c r="A22" s="418" t="s">
        <v>505</v>
      </c>
      <c r="B22" s="416">
        <v>332.00223999999997</v>
      </c>
      <c r="C22" s="416">
        <v>0</v>
      </c>
      <c r="D22" s="416">
        <v>332.00223999999997</v>
      </c>
      <c r="E22" s="416"/>
      <c r="F22" s="416">
        <v>78.461199999999991</v>
      </c>
      <c r="G22" s="416">
        <v>0</v>
      </c>
      <c r="H22" s="416">
        <v>78.461199999999991</v>
      </c>
      <c r="I22" s="416"/>
      <c r="J22" s="416">
        <v>0</v>
      </c>
      <c r="K22" s="416">
        <v>0</v>
      </c>
      <c r="L22" s="416">
        <v>0</v>
      </c>
      <c r="M22" s="418" t="s">
        <v>505</v>
      </c>
      <c r="N22" s="416">
        <v>0</v>
      </c>
      <c r="O22" s="416">
        <v>0</v>
      </c>
      <c r="P22" s="416">
        <v>0</v>
      </c>
      <c r="Q22" s="416"/>
      <c r="R22" s="416">
        <v>0</v>
      </c>
      <c r="S22" s="416">
        <v>0</v>
      </c>
      <c r="T22" s="416">
        <v>0</v>
      </c>
      <c r="U22" s="416"/>
      <c r="V22" s="416">
        <v>0</v>
      </c>
      <c r="W22" s="416">
        <v>0</v>
      </c>
      <c r="X22" s="416">
        <v>0</v>
      </c>
      <c r="Y22" s="418" t="s">
        <v>505</v>
      </c>
      <c r="Z22" s="416">
        <v>78.981130000000007</v>
      </c>
      <c r="AA22" s="416">
        <v>0</v>
      </c>
      <c r="AB22" s="416">
        <v>78.981130000000007</v>
      </c>
      <c r="AC22" s="416"/>
      <c r="AD22" s="418" t="s">
        <v>505</v>
      </c>
      <c r="AE22" s="416"/>
      <c r="AF22" s="416">
        <v>489.44457</v>
      </c>
      <c r="AG22" s="416">
        <v>0</v>
      </c>
      <c r="AH22" s="416">
        <v>489.44457</v>
      </c>
      <c r="AI22" s="491"/>
    </row>
    <row r="23" spans="1:35" s="414" customFormat="1" ht="9" customHeight="1">
      <c r="A23" s="418" t="s">
        <v>495</v>
      </c>
      <c r="B23" s="416">
        <v>101.97506</v>
      </c>
      <c r="C23" s="416">
        <v>0</v>
      </c>
      <c r="D23" s="416">
        <v>101.97506</v>
      </c>
      <c r="E23" s="416"/>
      <c r="F23" s="416">
        <v>0</v>
      </c>
      <c r="G23" s="416">
        <v>0</v>
      </c>
      <c r="H23" s="416">
        <v>0</v>
      </c>
      <c r="I23" s="416"/>
      <c r="J23" s="416">
        <v>0</v>
      </c>
      <c r="K23" s="416">
        <v>0</v>
      </c>
      <c r="L23" s="416">
        <v>0</v>
      </c>
      <c r="M23" s="418" t="s">
        <v>495</v>
      </c>
      <c r="N23" s="416">
        <v>0</v>
      </c>
      <c r="O23" s="416">
        <v>0</v>
      </c>
      <c r="P23" s="416">
        <v>0</v>
      </c>
      <c r="Q23" s="416"/>
      <c r="R23" s="416">
        <v>0</v>
      </c>
      <c r="S23" s="416">
        <v>0</v>
      </c>
      <c r="T23" s="416">
        <v>0</v>
      </c>
      <c r="U23" s="416"/>
      <c r="V23" s="416">
        <v>0</v>
      </c>
      <c r="W23" s="416">
        <v>0</v>
      </c>
      <c r="X23" s="416">
        <v>0</v>
      </c>
      <c r="Y23" s="418" t="s">
        <v>495</v>
      </c>
      <c r="Z23" s="416">
        <v>0</v>
      </c>
      <c r="AA23" s="416">
        <v>0</v>
      </c>
      <c r="AB23" s="416">
        <v>0</v>
      </c>
      <c r="AC23" s="416"/>
      <c r="AD23" s="418" t="s">
        <v>495</v>
      </c>
      <c r="AE23" s="416"/>
      <c r="AF23" s="416">
        <v>101.97506</v>
      </c>
      <c r="AG23" s="416">
        <v>0</v>
      </c>
      <c r="AH23" s="416">
        <v>101.97506</v>
      </c>
      <c r="AI23" s="491"/>
    </row>
    <row r="24" spans="1:35" s="414" customFormat="1" ht="9" customHeight="1">
      <c r="A24" s="418" t="s">
        <v>506</v>
      </c>
      <c r="B24" s="416">
        <v>3386.8118399999998</v>
      </c>
      <c r="C24" s="416">
        <v>0</v>
      </c>
      <c r="D24" s="416">
        <v>3386.8118399999998</v>
      </c>
      <c r="E24" s="416"/>
      <c r="F24" s="416">
        <v>2951.4952800000001</v>
      </c>
      <c r="G24" s="416">
        <v>2.6780000000000002E-2</v>
      </c>
      <c r="H24" s="416">
        <v>2951.5220600000002</v>
      </c>
      <c r="I24" s="416"/>
      <c r="J24" s="416">
        <v>0</v>
      </c>
      <c r="K24" s="416">
        <v>0</v>
      </c>
      <c r="L24" s="416">
        <v>0</v>
      </c>
      <c r="M24" s="418" t="s">
        <v>506</v>
      </c>
      <c r="N24" s="416">
        <v>922.01274000000001</v>
      </c>
      <c r="O24" s="416">
        <v>1.7974100000000002</v>
      </c>
      <c r="P24" s="416">
        <v>923.81015000000002</v>
      </c>
      <c r="Q24" s="416"/>
      <c r="R24" s="416">
        <v>9018.153119999999</v>
      </c>
      <c r="S24" s="416">
        <v>2595.6030499999997</v>
      </c>
      <c r="T24" s="416">
        <v>11613.756170000001</v>
      </c>
      <c r="U24" s="416"/>
      <c r="V24" s="416">
        <v>104.29925</v>
      </c>
      <c r="W24" s="416">
        <v>6.6813799999999999</v>
      </c>
      <c r="X24" s="416">
        <v>110.98063</v>
      </c>
      <c r="Y24" s="418" t="s">
        <v>506</v>
      </c>
      <c r="Z24" s="416">
        <v>1202.07781</v>
      </c>
      <c r="AA24" s="416">
        <v>0</v>
      </c>
      <c r="AB24" s="416">
        <v>1202.07781</v>
      </c>
      <c r="AC24" s="416"/>
      <c r="AD24" s="418" t="s">
        <v>506</v>
      </c>
      <c r="AE24" s="416"/>
      <c r="AF24" s="416">
        <v>17584.850039999998</v>
      </c>
      <c r="AG24" s="416">
        <v>2604.1086199999995</v>
      </c>
      <c r="AH24" s="416">
        <v>20188.958659999997</v>
      </c>
      <c r="AI24" s="491"/>
    </row>
    <row r="25" spans="1:35" s="414" customFormat="1" ht="9" customHeight="1">
      <c r="A25" s="418" t="s">
        <v>507</v>
      </c>
      <c r="B25" s="416">
        <v>0</v>
      </c>
      <c r="C25" s="416">
        <v>0</v>
      </c>
      <c r="D25" s="416">
        <v>0</v>
      </c>
      <c r="E25" s="416"/>
      <c r="F25" s="416">
        <v>1437.3372099999999</v>
      </c>
      <c r="G25" s="416">
        <v>0</v>
      </c>
      <c r="H25" s="416">
        <v>1437.3372099999999</v>
      </c>
      <c r="I25" s="416"/>
      <c r="J25" s="416">
        <v>0</v>
      </c>
      <c r="K25" s="416">
        <v>0</v>
      </c>
      <c r="L25" s="416">
        <v>0</v>
      </c>
      <c r="M25" s="418" t="s">
        <v>507</v>
      </c>
      <c r="N25" s="416">
        <v>1723.51388</v>
      </c>
      <c r="O25" s="416">
        <v>0</v>
      </c>
      <c r="P25" s="416">
        <v>1723.51388</v>
      </c>
      <c r="Q25" s="416"/>
      <c r="R25" s="416">
        <v>322.14972</v>
      </c>
      <c r="S25" s="416">
        <v>0</v>
      </c>
      <c r="T25" s="416">
        <v>322.14972</v>
      </c>
      <c r="U25" s="416"/>
      <c r="V25" s="416">
        <v>0</v>
      </c>
      <c r="W25" s="416">
        <v>0</v>
      </c>
      <c r="X25" s="416">
        <v>0</v>
      </c>
      <c r="Y25" s="418" t="s">
        <v>507</v>
      </c>
      <c r="Z25" s="416">
        <v>0</v>
      </c>
      <c r="AA25" s="416">
        <v>0</v>
      </c>
      <c r="AB25" s="416">
        <v>0</v>
      </c>
      <c r="AC25" s="416"/>
      <c r="AD25" s="418" t="s">
        <v>507</v>
      </c>
      <c r="AE25" s="416"/>
      <c r="AF25" s="416">
        <v>3483.00081</v>
      </c>
      <c r="AG25" s="416">
        <v>0</v>
      </c>
      <c r="AH25" s="416">
        <v>3483.00081</v>
      </c>
      <c r="AI25" s="491"/>
    </row>
    <row r="26" spans="1:35" s="414" customFormat="1" ht="9" customHeight="1">
      <c r="A26" s="418" t="s">
        <v>508</v>
      </c>
      <c r="B26" s="416">
        <v>0</v>
      </c>
      <c r="C26" s="416">
        <v>0</v>
      </c>
      <c r="D26" s="416">
        <v>0</v>
      </c>
      <c r="E26" s="416"/>
      <c r="F26" s="416">
        <v>0</v>
      </c>
      <c r="G26" s="416">
        <v>0</v>
      </c>
      <c r="H26" s="416">
        <v>0</v>
      </c>
      <c r="I26" s="416"/>
      <c r="J26" s="416">
        <v>0</v>
      </c>
      <c r="K26" s="416">
        <v>0</v>
      </c>
      <c r="L26" s="416">
        <v>0</v>
      </c>
      <c r="M26" s="418" t="s">
        <v>508</v>
      </c>
      <c r="N26" s="416">
        <v>844.02804000000003</v>
      </c>
      <c r="O26" s="416">
        <v>0</v>
      </c>
      <c r="P26" s="416">
        <v>844.02804000000003</v>
      </c>
      <c r="Q26" s="416"/>
      <c r="R26" s="416">
        <v>0</v>
      </c>
      <c r="S26" s="416">
        <v>0</v>
      </c>
      <c r="T26" s="416">
        <v>0</v>
      </c>
      <c r="U26" s="416"/>
      <c r="V26" s="416">
        <v>0</v>
      </c>
      <c r="W26" s="416">
        <v>0</v>
      </c>
      <c r="X26" s="416">
        <v>0</v>
      </c>
      <c r="Y26" s="418" t="s">
        <v>508</v>
      </c>
      <c r="Z26" s="416">
        <v>0</v>
      </c>
      <c r="AA26" s="416">
        <v>0</v>
      </c>
      <c r="AB26" s="416">
        <v>0</v>
      </c>
      <c r="AC26" s="416"/>
      <c r="AD26" s="418" t="s">
        <v>508</v>
      </c>
      <c r="AE26" s="416"/>
      <c r="AF26" s="416">
        <v>844.02804000000003</v>
      </c>
      <c r="AG26" s="416">
        <v>0</v>
      </c>
      <c r="AH26" s="416">
        <v>844.02804000000003</v>
      </c>
      <c r="AI26" s="491"/>
    </row>
    <row r="27" spans="1:35" s="414" customFormat="1" ht="9" customHeight="1">
      <c r="A27" s="418" t="s">
        <v>509</v>
      </c>
      <c r="B27" s="416">
        <v>0</v>
      </c>
      <c r="C27" s="416">
        <v>0</v>
      </c>
      <c r="D27" s="416">
        <v>0</v>
      </c>
      <c r="E27" s="416"/>
      <c r="F27" s="416">
        <v>0</v>
      </c>
      <c r="G27" s="416">
        <v>0</v>
      </c>
      <c r="H27" s="416">
        <v>0</v>
      </c>
      <c r="I27" s="416"/>
      <c r="J27" s="416">
        <v>0</v>
      </c>
      <c r="K27" s="416">
        <v>0</v>
      </c>
      <c r="L27" s="416">
        <v>0</v>
      </c>
      <c r="M27" s="418" t="s">
        <v>509</v>
      </c>
      <c r="N27" s="416">
        <v>0</v>
      </c>
      <c r="O27" s="416">
        <v>0</v>
      </c>
      <c r="P27" s="416">
        <v>0</v>
      </c>
      <c r="Q27" s="416"/>
      <c r="R27" s="416">
        <v>0</v>
      </c>
      <c r="S27" s="416">
        <v>0</v>
      </c>
      <c r="T27" s="416">
        <v>0</v>
      </c>
      <c r="U27" s="416"/>
      <c r="V27" s="416">
        <v>0</v>
      </c>
      <c r="W27" s="416">
        <v>0</v>
      </c>
      <c r="X27" s="416">
        <v>0</v>
      </c>
      <c r="Y27" s="418" t="s">
        <v>509</v>
      </c>
      <c r="Z27" s="416">
        <v>0</v>
      </c>
      <c r="AA27" s="416">
        <v>0</v>
      </c>
      <c r="AB27" s="416">
        <v>0</v>
      </c>
      <c r="AC27" s="416"/>
      <c r="AD27" s="418" t="s">
        <v>509</v>
      </c>
      <c r="AE27" s="416"/>
      <c r="AF27" s="416">
        <v>0</v>
      </c>
      <c r="AG27" s="416">
        <v>0</v>
      </c>
      <c r="AH27" s="416">
        <v>0</v>
      </c>
      <c r="AI27" s="491"/>
    </row>
    <row r="28" spans="1:35" s="414" customFormat="1" ht="9" customHeight="1">
      <c r="A28" s="418" t="s">
        <v>510</v>
      </c>
      <c r="B28" s="416">
        <v>0</v>
      </c>
      <c r="C28" s="416">
        <v>0</v>
      </c>
      <c r="D28" s="416">
        <v>0</v>
      </c>
      <c r="E28" s="416"/>
      <c r="F28" s="416">
        <v>4453</v>
      </c>
      <c r="G28" s="416">
        <v>0</v>
      </c>
      <c r="H28" s="416">
        <v>4453</v>
      </c>
      <c r="I28" s="416"/>
      <c r="J28" s="416">
        <v>0</v>
      </c>
      <c r="K28" s="416">
        <v>0</v>
      </c>
      <c r="L28" s="416">
        <v>0</v>
      </c>
      <c r="M28" s="418" t="s">
        <v>511</v>
      </c>
      <c r="N28" s="416">
        <v>0</v>
      </c>
      <c r="O28" s="416">
        <v>0</v>
      </c>
      <c r="P28" s="416">
        <v>0</v>
      </c>
      <c r="Q28" s="416"/>
      <c r="R28" s="416">
        <v>1136.3317299999999</v>
      </c>
      <c r="S28" s="416">
        <v>0</v>
      </c>
      <c r="T28" s="416">
        <v>1136.3317299999999</v>
      </c>
      <c r="U28" s="416"/>
      <c r="V28" s="416">
        <v>0</v>
      </c>
      <c r="W28" s="416">
        <v>0</v>
      </c>
      <c r="X28" s="416">
        <v>0</v>
      </c>
      <c r="Y28" s="418" t="s">
        <v>511</v>
      </c>
      <c r="Z28" s="416">
        <v>0</v>
      </c>
      <c r="AA28" s="416">
        <v>0</v>
      </c>
      <c r="AB28" s="416">
        <v>0</v>
      </c>
      <c r="AC28" s="416"/>
      <c r="AD28" s="418" t="s">
        <v>511</v>
      </c>
      <c r="AE28" s="416"/>
      <c r="AF28" s="416">
        <v>5589.3317299999999</v>
      </c>
      <c r="AG28" s="416">
        <v>0</v>
      </c>
      <c r="AH28" s="416">
        <v>5589.3317299999999</v>
      </c>
      <c r="AI28" s="491"/>
    </row>
    <row r="29" spans="1:35" s="414" customFormat="1" ht="9" customHeight="1">
      <c r="A29" s="418" t="s">
        <v>512</v>
      </c>
      <c r="B29" s="416">
        <v>892.18666000000007</v>
      </c>
      <c r="C29" s="416">
        <v>0</v>
      </c>
      <c r="D29" s="416">
        <v>892.18666000000007</v>
      </c>
      <c r="E29" s="416"/>
      <c r="F29" s="416">
        <v>548</v>
      </c>
      <c r="G29" s="416">
        <v>0</v>
      </c>
      <c r="H29" s="416">
        <v>548</v>
      </c>
      <c r="I29" s="416"/>
      <c r="J29" s="416">
        <v>303.83238</v>
      </c>
      <c r="K29" s="416">
        <v>30.335650000000001</v>
      </c>
      <c r="L29" s="416">
        <v>334.16803000000004</v>
      </c>
      <c r="M29" s="418" t="s">
        <v>512</v>
      </c>
      <c r="N29" s="416">
        <v>965.11045000000001</v>
      </c>
      <c r="O29" s="416">
        <v>78.287570000000002</v>
      </c>
      <c r="P29" s="416">
        <v>1043.3980200000001</v>
      </c>
      <c r="Q29" s="416"/>
      <c r="R29" s="416">
        <v>0</v>
      </c>
      <c r="S29" s="416">
        <v>0</v>
      </c>
      <c r="T29" s="416">
        <v>0</v>
      </c>
      <c r="U29" s="416"/>
      <c r="V29" s="416">
        <v>653.46381000000008</v>
      </c>
      <c r="W29" s="416">
        <v>2.3230300000000002</v>
      </c>
      <c r="X29" s="416">
        <v>655.78683999999998</v>
      </c>
      <c r="Y29" s="418" t="s">
        <v>512</v>
      </c>
      <c r="Z29" s="416">
        <v>38</v>
      </c>
      <c r="AA29" s="416">
        <v>0</v>
      </c>
      <c r="AB29" s="416">
        <v>38</v>
      </c>
      <c r="AC29" s="416"/>
      <c r="AD29" s="418" t="s">
        <v>512</v>
      </c>
      <c r="AE29" s="416"/>
      <c r="AF29" s="416">
        <v>3400.5933000000005</v>
      </c>
      <c r="AG29" s="416">
        <v>110.94625000000001</v>
      </c>
      <c r="AH29" s="416">
        <v>3511.5395500000004</v>
      </c>
      <c r="AI29" s="491"/>
    </row>
    <row r="30" spans="1:35" s="414" customFormat="1" ht="9" customHeight="1">
      <c r="A30" s="418" t="s">
        <v>501</v>
      </c>
      <c r="B30" s="416">
        <v>0</v>
      </c>
      <c r="C30" s="416">
        <v>0</v>
      </c>
      <c r="D30" s="416">
        <v>0</v>
      </c>
      <c r="E30" s="416"/>
      <c r="F30" s="416">
        <v>0</v>
      </c>
      <c r="G30" s="416">
        <v>0</v>
      </c>
      <c r="H30" s="416">
        <v>0</v>
      </c>
      <c r="I30" s="416"/>
      <c r="J30" s="416">
        <v>0</v>
      </c>
      <c r="K30" s="416">
        <v>0</v>
      </c>
      <c r="L30" s="416">
        <v>0</v>
      </c>
      <c r="M30" s="418" t="s">
        <v>501</v>
      </c>
      <c r="N30" s="416">
        <v>0</v>
      </c>
      <c r="O30" s="416">
        <v>0</v>
      </c>
      <c r="P30" s="416">
        <v>0</v>
      </c>
      <c r="Q30" s="416"/>
      <c r="R30" s="416">
        <v>0</v>
      </c>
      <c r="S30" s="416">
        <v>0</v>
      </c>
      <c r="T30" s="416">
        <v>0</v>
      </c>
      <c r="U30" s="416"/>
      <c r="V30" s="416">
        <v>0</v>
      </c>
      <c r="W30" s="416">
        <v>0</v>
      </c>
      <c r="X30" s="416">
        <v>0</v>
      </c>
      <c r="Y30" s="418" t="s">
        <v>501</v>
      </c>
      <c r="Z30" s="416">
        <v>0</v>
      </c>
      <c r="AA30" s="416">
        <v>0</v>
      </c>
      <c r="AB30" s="416">
        <v>0</v>
      </c>
      <c r="AC30" s="416"/>
      <c r="AD30" s="418" t="s">
        <v>501</v>
      </c>
      <c r="AE30" s="416"/>
      <c r="AF30" s="416">
        <v>0</v>
      </c>
      <c r="AG30" s="416">
        <v>0</v>
      </c>
      <c r="AH30" s="416">
        <v>0</v>
      </c>
      <c r="AI30" s="491"/>
    </row>
    <row r="31" spans="1:35" s="414" customFormat="1" ht="9" customHeight="1">
      <c r="A31" s="418" t="s">
        <v>513</v>
      </c>
      <c r="B31" s="416">
        <v>0</v>
      </c>
      <c r="C31" s="416">
        <v>0</v>
      </c>
      <c r="D31" s="416">
        <v>0</v>
      </c>
      <c r="E31" s="416"/>
      <c r="F31" s="416">
        <v>0</v>
      </c>
      <c r="G31" s="416">
        <v>0</v>
      </c>
      <c r="H31" s="416">
        <v>0</v>
      </c>
      <c r="I31" s="416"/>
      <c r="J31" s="416">
        <v>0</v>
      </c>
      <c r="K31" s="416">
        <v>0</v>
      </c>
      <c r="L31" s="416">
        <v>0</v>
      </c>
      <c r="M31" s="418" t="s">
        <v>513</v>
      </c>
      <c r="N31" s="416">
        <v>0</v>
      </c>
      <c r="O31" s="416">
        <v>0</v>
      </c>
      <c r="P31" s="416">
        <v>0</v>
      </c>
      <c r="Q31" s="416"/>
      <c r="R31" s="416">
        <v>0</v>
      </c>
      <c r="S31" s="416">
        <v>0</v>
      </c>
      <c r="T31" s="416">
        <v>0</v>
      </c>
      <c r="U31" s="416"/>
      <c r="V31" s="416">
        <v>0</v>
      </c>
      <c r="W31" s="416">
        <v>0</v>
      </c>
      <c r="X31" s="416">
        <v>0</v>
      </c>
      <c r="Y31" s="418" t="s">
        <v>513</v>
      </c>
      <c r="Z31" s="416">
        <v>0</v>
      </c>
      <c r="AA31" s="416">
        <v>0</v>
      </c>
      <c r="AB31" s="416">
        <v>0</v>
      </c>
      <c r="AC31" s="416"/>
      <c r="AD31" s="418" t="s">
        <v>513</v>
      </c>
      <c r="AE31" s="416"/>
      <c r="AF31" s="416">
        <v>0</v>
      </c>
      <c r="AG31" s="416">
        <v>0</v>
      </c>
      <c r="AH31" s="416">
        <v>0</v>
      </c>
      <c r="AI31" s="491"/>
    </row>
    <row r="32" spans="1:35" s="414" customFormat="1" ht="9" customHeight="1">
      <c r="A32" s="418" t="s">
        <v>419</v>
      </c>
      <c r="B32" s="416">
        <v>0</v>
      </c>
      <c r="C32" s="416">
        <v>0</v>
      </c>
      <c r="D32" s="416">
        <v>0</v>
      </c>
      <c r="E32" s="416"/>
      <c r="F32" s="416">
        <v>0</v>
      </c>
      <c r="G32" s="416">
        <v>0</v>
      </c>
      <c r="H32" s="416">
        <v>0</v>
      </c>
      <c r="I32" s="416"/>
      <c r="J32" s="416">
        <v>0</v>
      </c>
      <c r="K32" s="416">
        <v>1322.75315</v>
      </c>
      <c r="L32" s="416">
        <v>1322.75315</v>
      </c>
      <c r="M32" s="418" t="s">
        <v>419</v>
      </c>
      <c r="N32" s="416">
        <v>51.418340000000001</v>
      </c>
      <c r="O32" s="416">
        <v>10.887259999999999</v>
      </c>
      <c r="P32" s="416">
        <v>62.305599999999998</v>
      </c>
      <c r="Q32" s="416"/>
      <c r="R32" s="416">
        <v>0</v>
      </c>
      <c r="S32" s="416">
        <v>0</v>
      </c>
      <c r="T32" s="416">
        <v>0</v>
      </c>
      <c r="U32" s="416"/>
      <c r="V32" s="416">
        <v>1.77044</v>
      </c>
      <c r="W32" s="416">
        <v>-6.0899999999999999E-3</v>
      </c>
      <c r="X32" s="416">
        <v>1.7643500000000001</v>
      </c>
      <c r="Y32" s="418" t="s">
        <v>419</v>
      </c>
      <c r="Z32" s="416">
        <v>0</v>
      </c>
      <c r="AA32" s="416">
        <v>0</v>
      </c>
      <c r="AB32" s="416">
        <v>0</v>
      </c>
      <c r="AC32" s="416"/>
      <c r="AD32" s="418" t="s">
        <v>419</v>
      </c>
      <c r="AE32" s="416"/>
      <c r="AF32" s="416">
        <v>53.188780000000001</v>
      </c>
      <c r="AG32" s="416">
        <v>1333.6343199999999</v>
      </c>
      <c r="AH32" s="416">
        <v>1386.8230999999998</v>
      </c>
      <c r="AI32" s="491"/>
    </row>
    <row r="33" spans="1:36" s="414" customFormat="1" ht="5.0999999999999996" customHeight="1">
      <c r="A33" s="418"/>
      <c r="B33" s="416"/>
      <c r="C33" s="416"/>
      <c r="D33" s="416"/>
      <c r="E33" s="416"/>
      <c r="F33" s="416"/>
      <c r="G33" s="416"/>
      <c r="H33" s="416"/>
      <c r="I33" s="416"/>
      <c r="J33" s="416"/>
      <c r="K33" s="416"/>
      <c r="L33" s="416"/>
      <c r="M33" s="418"/>
      <c r="N33" s="416"/>
      <c r="O33" s="416"/>
      <c r="P33" s="416"/>
      <c r="Q33" s="416"/>
      <c r="R33" s="416"/>
      <c r="S33" s="416"/>
      <c r="T33" s="416"/>
      <c r="U33" s="416"/>
      <c r="V33" s="416">
        <v>0</v>
      </c>
      <c r="W33" s="416">
        <v>0</v>
      </c>
      <c r="X33" s="416">
        <v>0</v>
      </c>
      <c r="Y33" s="418"/>
      <c r="Z33" s="416"/>
      <c r="AA33" s="416"/>
      <c r="AB33" s="416"/>
      <c r="AC33" s="416"/>
      <c r="AD33" s="418"/>
      <c r="AE33" s="416"/>
      <c r="AF33" s="416"/>
      <c r="AG33" s="416"/>
      <c r="AH33" s="416"/>
      <c r="AI33" s="491"/>
    </row>
    <row r="34" spans="1:36" s="414" customFormat="1" ht="8.1" customHeight="1">
      <c r="A34" s="412" t="s">
        <v>514</v>
      </c>
      <c r="B34" s="413">
        <v>85360.422040000005</v>
      </c>
      <c r="C34" s="413">
        <v>5.0795699999999995</v>
      </c>
      <c r="D34" s="413">
        <v>85365.501610000007</v>
      </c>
      <c r="E34" s="413"/>
      <c r="F34" s="413">
        <v>71326.686669999996</v>
      </c>
      <c r="G34" s="413">
        <v>6.8040000000000003E-2</v>
      </c>
      <c r="H34" s="413">
        <v>71326.754709999994</v>
      </c>
      <c r="I34" s="413"/>
      <c r="J34" s="413">
        <v>15883.37924</v>
      </c>
      <c r="K34" s="413">
        <v>2850.4475200000002</v>
      </c>
      <c r="L34" s="413">
        <v>18733.82676</v>
      </c>
      <c r="M34" s="412" t="s">
        <v>514</v>
      </c>
      <c r="N34" s="413">
        <v>70980.191430000006</v>
      </c>
      <c r="O34" s="413">
        <v>-87.144329999999997</v>
      </c>
      <c r="P34" s="413">
        <v>70893.047099999996</v>
      </c>
      <c r="Q34" s="413"/>
      <c r="R34" s="413">
        <v>38347.42469</v>
      </c>
      <c r="S34" s="413">
        <v>3518.9785000000002</v>
      </c>
      <c r="T34" s="413">
        <v>41866.403189999997</v>
      </c>
      <c r="U34" s="413"/>
      <c r="V34" s="413">
        <v>17147.943210000001</v>
      </c>
      <c r="W34" s="413">
        <v>37.113840000000003</v>
      </c>
      <c r="X34" s="413">
        <v>17185.057049999999</v>
      </c>
      <c r="Y34" s="412" t="s">
        <v>514</v>
      </c>
      <c r="Z34" s="413">
        <v>14052.978140000001</v>
      </c>
      <c r="AA34" s="413">
        <v>-2.2587700000000002</v>
      </c>
      <c r="AB34" s="413">
        <v>14050.719369999999</v>
      </c>
      <c r="AC34" s="413"/>
      <c r="AD34" s="412" t="s">
        <v>514</v>
      </c>
      <c r="AE34" s="413"/>
      <c r="AF34" s="413">
        <v>313099.02542000002</v>
      </c>
      <c r="AG34" s="413">
        <v>6322.2843699999994</v>
      </c>
      <c r="AH34" s="413">
        <v>319421.30978999997</v>
      </c>
      <c r="AI34" s="491"/>
    </row>
    <row r="35" spans="1:36" s="25" customFormat="1" ht="5.0999999999999996" customHeight="1">
      <c r="A35" s="419"/>
      <c r="B35" s="420"/>
      <c r="C35" s="420"/>
      <c r="D35" s="420"/>
      <c r="E35" s="420"/>
      <c r="F35" s="420"/>
      <c r="G35" s="420"/>
      <c r="H35" s="420"/>
      <c r="I35" s="420"/>
      <c r="J35" s="420">
        <v>0</v>
      </c>
      <c r="K35" s="420">
        <v>0</v>
      </c>
      <c r="L35" s="420">
        <v>0</v>
      </c>
      <c r="M35" s="419"/>
      <c r="N35" s="420"/>
      <c r="O35" s="420"/>
      <c r="P35" s="420"/>
      <c r="Q35" s="420"/>
      <c r="R35" s="420"/>
      <c r="S35" s="420"/>
      <c r="T35" s="420"/>
      <c r="U35" s="420"/>
      <c r="V35" s="420">
        <v>0</v>
      </c>
      <c r="W35" s="420">
        <v>0</v>
      </c>
      <c r="X35" s="420">
        <v>0</v>
      </c>
      <c r="Y35" s="419"/>
      <c r="Z35" s="420"/>
      <c r="AA35" s="420"/>
      <c r="AB35" s="420"/>
      <c r="AC35" s="420"/>
      <c r="AD35" s="419"/>
      <c r="AE35" s="420"/>
      <c r="AF35" s="420"/>
      <c r="AG35" s="420"/>
      <c r="AH35" s="420"/>
    </row>
    <row r="36" spans="1:36" s="414" customFormat="1" ht="8.1" customHeight="1">
      <c r="A36" s="460" t="s">
        <v>515</v>
      </c>
      <c r="B36" s="413">
        <v>15386.70103</v>
      </c>
      <c r="C36" s="413">
        <v>-1.8534000000000002</v>
      </c>
      <c r="D36" s="413">
        <v>15384.84763</v>
      </c>
      <c r="E36" s="413"/>
      <c r="F36" s="413">
        <v>23696.110280000001</v>
      </c>
      <c r="G36" s="413">
        <v>-0.5430600000000001</v>
      </c>
      <c r="H36" s="413">
        <v>23695.567219999997</v>
      </c>
      <c r="I36" s="413"/>
      <c r="J36" s="413">
        <v>3477.8150499999997</v>
      </c>
      <c r="K36" s="413">
        <v>0</v>
      </c>
      <c r="L36" s="413">
        <v>3477.8150499999997</v>
      </c>
      <c r="M36" s="460" t="s">
        <v>515</v>
      </c>
      <c r="N36" s="413">
        <v>30709.60743</v>
      </c>
      <c r="O36" s="413">
        <v>0</v>
      </c>
      <c r="P36" s="413">
        <v>30709.60743</v>
      </c>
      <c r="Q36" s="413"/>
      <c r="R36" s="413">
        <v>5526.9251299999996</v>
      </c>
      <c r="S36" s="413">
        <v>-404.85687000000001</v>
      </c>
      <c r="T36" s="413">
        <v>5122.06826</v>
      </c>
      <c r="U36" s="413"/>
      <c r="V36" s="413">
        <v>3765.7188200000005</v>
      </c>
      <c r="W36" s="413">
        <v>-0.98919000000000001</v>
      </c>
      <c r="X36" s="413">
        <v>3764.7296299999998</v>
      </c>
      <c r="Y36" s="460" t="s">
        <v>515</v>
      </c>
      <c r="Z36" s="413">
        <v>3261.5569</v>
      </c>
      <c r="AA36" s="413">
        <v>-6.5948600000000006</v>
      </c>
      <c r="AB36" s="413">
        <v>3254.9620399999999</v>
      </c>
      <c r="AC36" s="413"/>
      <c r="AD36" s="460" t="s">
        <v>515</v>
      </c>
      <c r="AE36" s="413"/>
      <c r="AF36" s="413">
        <v>85824.434639999992</v>
      </c>
      <c r="AG36" s="413">
        <v>-414.83738</v>
      </c>
      <c r="AH36" s="413">
        <v>85409.597259999995</v>
      </c>
      <c r="AI36" s="491"/>
    </row>
    <row r="37" spans="1:36" s="25" customFormat="1" ht="5.0999999999999996" customHeight="1">
      <c r="A37" s="418"/>
      <c r="B37" s="420"/>
      <c r="C37" s="420"/>
      <c r="D37" s="420"/>
      <c r="E37" s="420"/>
      <c r="F37" s="420"/>
      <c r="G37" s="420"/>
      <c r="H37" s="420"/>
      <c r="I37" s="420"/>
      <c r="J37" s="420">
        <v>0</v>
      </c>
      <c r="K37" s="420">
        <v>0</v>
      </c>
      <c r="L37" s="420">
        <v>0</v>
      </c>
      <c r="M37" s="418"/>
      <c r="N37" s="420"/>
      <c r="O37" s="420"/>
      <c r="P37" s="420"/>
      <c r="Q37" s="420"/>
      <c r="R37" s="420"/>
      <c r="S37" s="420"/>
      <c r="T37" s="420"/>
      <c r="U37" s="420"/>
      <c r="V37" s="420">
        <v>0</v>
      </c>
      <c r="W37" s="420">
        <v>0</v>
      </c>
      <c r="X37" s="420">
        <v>0</v>
      </c>
      <c r="Y37" s="418"/>
      <c r="Z37" s="420"/>
      <c r="AA37" s="420"/>
      <c r="AB37" s="420"/>
      <c r="AC37" s="420"/>
      <c r="AD37" s="418"/>
      <c r="AE37" s="420"/>
      <c r="AF37" s="420"/>
      <c r="AG37" s="420"/>
      <c r="AH37" s="420"/>
    </row>
    <row r="38" spans="1:36" s="414" customFormat="1" ht="8.1" customHeight="1">
      <c r="A38" s="412" t="s">
        <v>516</v>
      </c>
      <c r="B38" s="413">
        <v>69973.721010000008</v>
      </c>
      <c r="C38" s="413">
        <v>6.9329700000000001</v>
      </c>
      <c r="D38" s="413">
        <v>69980.653980000003</v>
      </c>
      <c r="E38" s="413"/>
      <c r="F38" s="413">
        <v>47630.576390000002</v>
      </c>
      <c r="G38" s="413">
        <v>0.61109999999999998</v>
      </c>
      <c r="H38" s="413">
        <v>47631.187490000004</v>
      </c>
      <c r="I38" s="413"/>
      <c r="J38" s="413">
        <v>12405.564189999999</v>
      </c>
      <c r="K38" s="413">
        <v>2850.4475200000002</v>
      </c>
      <c r="L38" s="413">
        <v>15256.011710000001</v>
      </c>
      <c r="M38" s="412" t="s">
        <v>516</v>
      </c>
      <c r="N38" s="413">
        <v>40270.584000000003</v>
      </c>
      <c r="O38" s="413">
        <v>-87.144329999999997</v>
      </c>
      <c r="P38" s="413">
        <v>40183.43967</v>
      </c>
      <c r="Q38" s="413"/>
      <c r="R38" s="413">
        <v>32820.499559999997</v>
      </c>
      <c r="S38" s="413">
        <v>3923.8353700000002</v>
      </c>
      <c r="T38" s="413">
        <v>36744.334929999997</v>
      </c>
      <c r="U38" s="413"/>
      <c r="V38" s="413">
        <v>13382.224390000001</v>
      </c>
      <c r="W38" s="413">
        <v>38.103029999999997</v>
      </c>
      <c r="X38" s="413">
        <v>13420.32742</v>
      </c>
      <c r="Y38" s="412" t="s">
        <v>516</v>
      </c>
      <c r="Z38" s="413">
        <v>10791.42124</v>
      </c>
      <c r="AA38" s="413">
        <v>4.3360900000000004</v>
      </c>
      <c r="AB38" s="413">
        <v>10795.75733</v>
      </c>
      <c r="AC38" s="413"/>
      <c r="AD38" s="412" t="s">
        <v>516</v>
      </c>
      <c r="AE38" s="413"/>
      <c r="AF38" s="413">
        <v>227274.59078</v>
      </c>
      <c r="AG38" s="413">
        <v>6737.1217500000002</v>
      </c>
      <c r="AH38" s="413">
        <v>234011.71252999996</v>
      </c>
      <c r="AI38" s="491"/>
      <c r="AJ38" s="491"/>
    </row>
    <row r="39" spans="1:36" s="25" customFormat="1" ht="5.0999999999999996" customHeight="1">
      <c r="A39" s="419"/>
      <c r="B39" s="420"/>
      <c r="C39" s="420"/>
      <c r="D39" s="420"/>
      <c r="E39" s="420"/>
      <c r="F39" s="420"/>
      <c r="G39" s="420"/>
      <c r="H39" s="420"/>
      <c r="I39" s="420"/>
      <c r="J39" s="420">
        <v>0</v>
      </c>
      <c r="K39" s="420">
        <v>0</v>
      </c>
      <c r="L39" s="420">
        <v>0</v>
      </c>
      <c r="M39" s="419"/>
      <c r="N39" s="420"/>
      <c r="O39" s="420"/>
      <c r="P39" s="420"/>
      <c r="Q39" s="420"/>
      <c r="R39" s="420"/>
      <c r="S39" s="420"/>
      <c r="T39" s="420"/>
      <c r="U39" s="420"/>
      <c r="V39" s="420">
        <v>0</v>
      </c>
      <c r="W39" s="420">
        <v>0</v>
      </c>
      <c r="X39" s="420">
        <v>0</v>
      </c>
      <c r="Y39" s="419"/>
      <c r="Z39" s="420"/>
      <c r="AA39" s="420"/>
      <c r="AB39" s="420"/>
      <c r="AC39" s="420"/>
      <c r="AD39" s="419"/>
      <c r="AE39" s="420"/>
      <c r="AF39" s="420"/>
      <c r="AG39" s="420"/>
      <c r="AH39" s="420"/>
    </row>
    <row r="40" spans="1:36" s="414" customFormat="1" ht="8.1" customHeight="1">
      <c r="A40" s="412" t="s">
        <v>517</v>
      </c>
      <c r="B40" s="413">
        <v>6735.8603200000007</v>
      </c>
      <c r="C40" s="413">
        <v>7.4951100000000004</v>
      </c>
      <c r="D40" s="413">
        <v>6743.3554299999996</v>
      </c>
      <c r="E40" s="413"/>
      <c r="F40" s="413">
        <v>10176.88452</v>
      </c>
      <c r="G40" s="413">
        <v>2.0639799999999999</v>
      </c>
      <c r="H40" s="413">
        <v>10178.9485</v>
      </c>
      <c r="I40" s="413"/>
      <c r="J40" s="413">
        <v>876.44929999999999</v>
      </c>
      <c r="K40" s="413">
        <v>1.6125</v>
      </c>
      <c r="L40" s="413">
        <v>878.06180000000006</v>
      </c>
      <c r="M40" s="412" t="s">
        <v>517</v>
      </c>
      <c r="N40" s="413">
        <v>43089.620109999996</v>
      </c>
      <c r="O40" s="413">
        <v>635.17429000000004</v>
      </c>
      <c r="P40" s="413">
        <v>43724.794399999999</v>
      </c>
      <c r="Q40" s="413"/>
      <c r="R40" s="413">
        <v>7348.08986</v>
      </c>
      <c r="S40" s="413">
        <v>1832.8182899999999</v>
      </c>
      <c r="T40" s="413">
        <v>9180.9081500000011</v>
      </c>
      <c r="U40" s="413"/>
      <c r="V40" s="413">
        <v>502.06360000000001</v>
      </c>
      <c r="W40" s="413">
        <v>5.9770699999999994</v>
      </c>
      <c r="X40" s="413">
        <v>508.04066999999998</v>
      </c>
      <c r="Y40" s="412" t="s">
        <v>517</v>
      </c>
      <c r="Z40" s="413">
        <v>2926.7045800000001</v>
      </c>
      <c r="AA40" s="413">
        <v>0</v>
      </c>
      <c r="AB40" s="413">
        <v>2926.7045800000001</v>
      </c>
      <c r="AC40" s="413"/>
      <c r="AD40" s="412" t="s">
        <v>517</v>
      </c>
      <c r="AE40" s="413"/>
      <c r="AF40" s="413">
        <v>71655.672290000002</v>
      </c>
      <c r="AG40" s="413">
        <v>2485.1412399999999</v>
      </c>
      <c r="AH40" s="413">
        <v>74140.813530000014</v>
      </c>
    </row>
    <row r="41" spans="1:36" s="25" customFormat="1" ht="9" customHeight="1">
      <c r="A41" s="418" t="s">
        <v>518</v>
      </c>
      <c r="B41" s="416">
        <v>0</v>
      </c>
      <c r="C41" s="416">
        <v>0</v>
      </c>
      <c r="D41" s="416">
        <v>0</v>
      </c>
      <c r="E41" s="416"/>
      <c r="F41" s="416">
        <v>0</v>
      </c>
      <c r="G41" s="416">
        <v>0</v>
      </c>
      <c r="H41" s="416">
        <v>0</v>
      </c>
      <c r="I41" s="416"/>
      <c r="J41" s="416">
        <v>0</v>
      </c>
      <c r="K41" s="416">
        <v>0</v>
      </c>
      <c r="L41" s="416">
        <v>0</v>
      </c>
      <c r="M41" s="418" t="s">
        <v>518</v>
      </c>
      <c r="N41" s="416">
        <v>0</v>
      </c>
      <c r="O41" s="416">
        <v>0</v>
      </c>
      <c r="P41" s="416">
        <v>0</v>
      </c>
      <c r="Q41" s="416"/>
      <c r="R41" s="416">
        <v>0</v>
      </c>
      <c r="S41" s="416">
        <v>0</v>
      </c>
      <c r="T41" s="416">
        <v>0</v>
      </c>
      <c r="U41" s="416"/>
      <c r="V41" s="416">
        <v>0</v>
      </c>
      <c r="W41" s="416">
        <v>0</v>
      </c>
      <c r="X41" s="416">
        <v>0</v>
      </c>
      <c r="Y41" s="418" t="s">
        <v>518</v>
      </c>
      <c r="Z41" s="416">
        <v>0</v>
      </c>
      <c r="AA41" s="416">
        <v>0</v>
      </c>
      <c r="AB41" s="416">
        <v>0</v>
      </c>
      <c r="AC41" s="416"/>
      <c r="AD41" s="418" t="s">
        <v>518</v>
      </c>
      <c r="AE41" s="416"/>
      <c r="AF41" s="416">
        <v>0</v>
      </c>
      <c r="AG41" s="416">
        <v>0</v>
      </c>
      <c r="AH41" s="416">
        <v>0</v>
      </c>
    </row>
    <row r="42" spans="1:36" s="414" customFormat="1" ht="9" customHeight="1">
      <c r="A42" s="418" t="s">
        <v>519</v>
      </c>
      <c r="B42" s="416">
        <v>0</v>
      </c>
      <c r="C42" s="416">
        <v>0</v>
      </c>
      <c r="D42" s="416">
        <v>0</v>
      </c>
      <c r="E42" s="416"/>
      <c r="F42" s="416">
        <v>39.333330000000004</v>
      </c>
      <c r="G42" s="416">
        <v>0</v>
      </c>
      <c r="H42" s="416">
        <v>39.333330000000004</v>
      </c>
      <c r="I42" s="416"/>
      <c r="J42" s="416">
        <v>0</v>
      </c>
      <c r="K42" s="416">
        <v>0</v>
      </c>
      <c r="L42" s="416">
        <v>0</v>
      </c>
      <c r="M42" s="418" t="s">
        <v>519</v>
      </c>
      <c r="N42" s="416">
        <v>0</v>
      </c>
      <c r="O42" s="416">
        <v>0</v>
      </c>
      <c r="P42" s="416">
        <v>0</v>
      </c>
      <c r="Q42" s="416"/>
      <c r="R42" s="416">
        <v>0</v>
      </c>
      <c r="S42" s="416">
        <v>0</v>
      </c>
      <c r="T42" s="416">
        <v>0</v>
      </c>
      <c r="U42" s="416"/>
      <c r="V42" s="416">
        <v>0</v>
      </c>
      <c r="W42" s="416">
        <v>0</v>
      </c>
      <c r="X42" s="416">
        <v>0</v>
      </c>
      <c r="Y42" s="418" t="s">
        <v>519</v>
      </c>
      <c r="Z42" s="416">
        <v>0</v>
      </c>
      <c r="AA42" s="416">
        <v>0</v>
      </c>
      <c r="AB42" s="416">
        <v>0</v>
      </c>
      <c r="AC42" s="416"/>
      <c r="AD42" s="418" t="s">
        <v>519</v>
      </c>
      <c r="AE42" s="416"/>
      <c r="AF42" s="416">
        <v>39.333330000000004</v>
      </c>
      <c r="AG42" s="416">
        <v>0</v>
      </c>
      <c r="AH42" s="416">
        <v>39.333330000000004</v>
      </c>
    </row>
    <row r="43" spans="1:36" s="414" customFormat="1" ht="9" customHeight="1">
      <c r="A43" s="418" t="s">
        <v>520</v>
      </c>
      <c r="B43" s="416">
        <v>0</v>
      </c>
      <c r="C43" s="416">
        <v>0</v>
      </c>
      <c r="D43" s="416">
        <v>0</v>
      </c>
      <c r="E43" s="416"/>
      <c r="F43" s="416">
        <v>0</v>
      </c>
      <c r="G43" s="416">
        <v>0</v>
      </c>
      <c r="H43" s="416">
        <v>0</v>
      </c>
      <c r="I43" s="416"/>
      <c r="J43" s="416">
        <v>0</v>
      </c>
      <c r="K43" s="416">
        <v>0</v>
      </c>
      <c r="L43" s="416">
        <v>0</v>
      </c>
      <c r="M43" s="418" t="s">
        <v>520</v>
      </c>
      <c r="N43" s="416">
        <v>0</v>
      </c>
      <c r="O43" s="416">
        <v>0</v>
      </c>
      <c r="P43" s="416">
        <v>0</v>
      </c>
      <c r="Q43" s="416"/>
      <c r="R43" s="416">
        <v>0</v>
      </c>
      <c r="S43" s="416">
        <v>0</v>
      </c>
      <c r="T43" s="416">
        <v>0</v>
      </c>
      <c r="U43" s="416"/>
      <c r="V43" s="416">
        <v>0</v>
      </c>
      <c r="W43" s="416">
        <v>0</v>
      </c>
      <c r="X43" s="416">
        <v>0</v>
      </c>
      <c r="Y43" s="418" t="s">
        <v>520</v>
      </c>
      <c r="Z43" s="416">
        <v>0</v>
      </c>
      <c r="AA43" s="416">
        <v>0</v>
      </c>
      <c r="AB43" s="416">
        <v>0</v>
      </c>
      <c r="AC43" s="416"/>
      <c r="AD43" s="418" t="s">
        <v>520</v>
      </c>
      <c r="AE43" s="416"/>
      <c r="AF43" s="416">
        <v>0</v>
      </c>
      <c r="AG43" s="416">
        <v>0</v>
      </c>
      <c r="AH43" s="416">
        <v>0</v>
      </c>
    </row>
    <row r="44" spans="1:36" s="414" customFormat="1" ht="9" customHeight="1">
      <c r="A44" s="418" t="s">
        <v>521</v>
      </c>
      <c r="B44" s="416">
        <v>6735.8603200000007</v>
      </c>
      <c r="C44" s="416">
        <v>7.4951100000000004</v>
      </c>
      <c r="D44" s="416">
        <v>6743.3554299999996</v>
      </c>
      <c r="E44" s="416"/>
      <c r="F44" s="416">
        <v>10137.55119</v>
      </c>
      <c r="G44" s="416">
        <v>2.0639799999999999</v>
      </c>
      <c r="H44" s="416">
        <v>10139.615169999999</v>
      </c>
      <c r="I44" s="416"/>
      <c r="J44" s="416">
        <v>876.44929999999999</v>
      </c>
      <c r="K44" s="416">
        <v>1.6125</v>
      </c>
      <c r="L44" s="416">
        <v>878.06180000000006</v>
      </c>
      <c r="M44" s="418" t="s">
        <v>521</v>
      </c>
      <c r="N44" s="416">
        <v>43089.620109999996</v>
      </c>
      <c r="O44" s="416">
        <v>635.17429000000004</v>
      </c>
      <c r="P44" s="416">
        <v>43724.794399999999</v>
      </c>
      <c r="Q44" s="416"/>
      <c r="R44" s="416">
        <v>7348.08986</v>
      </c>
      <c r="S44" s="416">
        <v>1832.8182899999999</v>
      </c>
      <c r="T44" s="416">
        <v>9180.9081500000011</v>
      </c>
      <c r="U44" s="416"/>
      <c r="V44" s="416">
        <v>502.06360000000001</v>
      </c>
      <c r="W44" s="416">
        <v>5.9770699999999994</v>
      </c>
      <c r="X44" s="416">
        <v>508.04066999999998</v>
      </c>
      <c r="Y44" s="418" t="s">
        <v>521</v>
      </c>
      <c r="Z44" s="416">
        <v>2926.7045800000001</v>
      </c>
      <c r="AA44" s="416">
        <v>0</v>
      </c>
      <c r="AB44" s="416">
        <v>2926.7045800000001</v>
      </c>
      <c r="AC44" s="416"/>
      <c r="AD44" s="418" t="s">
        <v>521</v>
      </c>
      <c r="AE44" s="416"/>
      <c r="AF44" s="416">
        <v>71616.338960000008</v>
      </c>
      <c r="AG44" s="416">
        <v>2485.1412399999999</v>
      </c>
      <c r="AH44" s="416">
        <v>74101.480200000005</v>
      </c>
    </row>
    <row r="45" spans="1:36" s="414" customFormat="1" ht="5.0999999999999996" customHeight="1">
      <c r="A45" s="418"/>
      <c r="B45" s="420"/>
      <c r="C45" s="420"/>
      <c r="D45" s="420"/>
      <c r="E45" s="420"/>
      <c r="F45" s="420"/>
      <c r="G45" s="420"/>
      <c r="H45" s="420"/>
      <c r="I45" s="420"/>
      <c r="J45" s="420"/>
      <c r="K45" s="420"/>
      <c r="L45" s="420"/>
      <c r="M45" s="418"/>
      <c r="N45" s="420"/>
      <c r="O45" s="420"/>
      <c r="P45" s="420"/>
      <c r="Q45" s="420"/>
      <c r="R45" s="420"/>
      <c r="S45" s="420"/>
      <c r="T45" s="420"/>
      <c r="U45" s="420"/>
      <c r="V45" s="420">
        <v>0</v>
      </c>
      <c r="W45" s="420">
        <v>0</v>
      </c>
      <c r="X45" s="420">
        <v>0</v>
      </c>
      <c r="Y45" s="418"/>
      <c r="Z45" s="420"/>
      <c r="AA45" s="420"/>
      <c r="AB45" s="420"/>
      <c r="AC45" s="420"/>
      <c r="AD45" s="418"/>
      <c r="AE45" s="420"/>
      <c r="AF45" s="420"/>
      <c r="AG45" s="420"/>
      <c r="AH45" s="420"/>
    </row>
    <row r="46" spans="1:36" s="414" customFormat="1" ht="8.1" customHeight="1">
      <c r="A46" s="412" t="s">
        <v>522</v>
      </c>
      <c r="B46" s="413">
        <v>2393.5402899999999</v>
      </c>
      <c r="C46" s="413">
        <v>90.022199999999998</v>
      </c>
      <c r="D46" s="413">
        <v>2483.5624900000003</v>
      </c>
      <c r="E46" s="413"/>
      <c r="F46" s="413">
        <v>695.53786000000002</v>
      </c>
      <c r="G46" s="413">
        <v>213.26256000000001</v>
      </c>
      <c r="H46" s="413">
        <v>908.80042000000003</v>
      </c>
      <c r="I46" s="413"/>
      <c r="J46" s="413">
        <v>716.13782000000003</v>
      </c>
      <c r="K46" s="413">
        <v>12.03349</v>
      </c>
      <c r="L46" s="413">
        <v>728.17131000000006</v>
      </c>
      <c r="M46" s="412" t="s">
        <v>522</v>
      </c>
      <c r="N46" s="413">
        <v>5217.9732999999997</v>
      </c>
      <c r="O46" s="413">
        <v>10.625540000000001</v>
      </c>
      <c r="P46" s="413">
        <v>5228.5988399999997</v>
      </c>
      <c r="Q46" s="413"/>
      <c r="R46" s="413">
        <v>199.04339999999999</v>
      </c>
      <c r="S46" s="413">
        <v>58.476390000000002</v>
      </c>
      <c r="T46" s="413">
        <v>257.51979</v>
      </c>
      <c r="U46" s="413"/>
      <c r="V46" s="413">
        <v>218.54825</v>
      </c>
      <c r="W46" s="413">
        <v>4.4980500000000001</v>
      </c>
      <c r="X46" s="413">
        <v>223.04630000000003</v>
      </c>
      <c r="Y46" s="412" t="s">
        <v>522</v>
      </c>
      <c r="Z46" s="413">
        <v>796.01765</v>
      </c>
      <c r="AA46" s="413">
        <v>0</v>
      </c>
      <c r="AB46" s="413">
        <v>796.01765</v>
      </c>
      <c r="AC46" s="413"/>
      <c r="AD46" s="412" t="s">
        <v>522</v>
      </c>
      <c r="AE46" s="413"/>
      <c r="AF46" s="413">
        <v>10236.798569999999</v>
      </c>
      <c r="AG46" s="413">
        <v>388.91822999999999</v>
      </c>
      <c r="AH46" s="413">
        <v>10625.7168</v>
      </c>
    </row>
    <row r="47" spans="1:36" s="25" customFormat="1" ht="9" customHeight="1">
      <c r="A47" s="418" t="s">
        <v>523</v>
      </c>
      <c r="B47" s="416">
        <v>0</v>
      </c>
      <c r="C47" s="416">
        <v>0</v>
      </c>
      <c r="D47" s="416">
        <v>0</v>
      </c>
      <c r="E47" s="416"/>
      <c r="F47" s="416">
        <v>0</v>
      </c>
      <c r="G47" s="416">
        <v>0</v>
      </c>
      <c r="H47" s="416">
        <v>0</v>
      </c>
      <c r="I47" s="416"/>
      <c r="J47" s="416">
        <v>0</v>
      </c>
      <c r="K47" s="416">
        <v>0</v>
      </c>
      <c r="L47" s="416">
        <v>0</v>
      </c>
      <c r="M47" s="418" t="s">
        <v>523</v>
      </c>
      <c r="N47" s="416">
        <v>0</v>
      </c>
      <c r="O47" s="416">
        <v>0</v>
      </c>
      <c r="P47" s="416">
        <v>0</v>
      </c>
      <c r="Q47" s="416"/>
      <c r="R47" s="416">
        <v>0</v>
      </c>
      <c r="S47" s="416">
        <v>0</v>
      </c>
      <c r="T47" s="416">
        <v>0</v>
      </c>
      <c r="U47" s="416"/>
      <c r="V47" s="416">
        <v>0</v>
      </c>
      <c r="W47" s="416">
        <v>0</v>
      </c>
      <c r="X47" s="416">
        <v>0</v>
      </c>
      <c r="Y47" s="418" t="s">
        <v>523</v>
      </c>
      <c r="Z47" s="416">
        <v>0</v>
      </c>
      <c r="AA47" s="416">
        <v>0</v>
      </c>
      <c r="AB47" s="416">
        <v>0</v>
      </c>
      <c r="AC47" s="416"/>
      <c r="AD47" s="418" t="s">
        <v>523</v>
      </c>
      <c r="AE47" s="416"/>
      <c r="AF47" s="416">
        <v>0</v>
      </c>
      <c r="AG47" s="416">
        <v>0</v>
      </c>
      <c r="AH47" s="416">
        <v>0</v>
      </c>
    </row>
    <row r="48" spans="1:36" s="414" customFormat="1" ht="9" customHeight="1">
      <c r="A48" s="418" t="s">
        <v>519</v>
      </c>
      <c r="B48" s="416">
        <v>0</v>
      </c>
      <c r="C48" s="416">
        <v>0</v>
      </c>
      <c r="D48" s="416">
        <v>0</v>
      </c>
      <c r="E48" s="416"/>
      <c r="F48" s="416">
        <v>0</v>
      </c>
      <c r="G48" s="416">
        <v>0</v>
      </c>
      <c r="H48" s="416">
        <v>0</v>
      </c>
      <c r="I48" s="416"/>
      <c r="J48" s="416">
        <v>0</v>
      </c>
      <c r="K48" s="416">
        <v>0</v>
      </c>
      <c r="L48" s="416">
        <v>0</v>
      </c>
      <c r="M48" s="418" t="s">
        <v>519</v>
      </c>
      <c r="N48" s="416">
        <v>0</v>
      </c>
      <c r="O48" s="416">
        <v>0</v>
      </c>
      <c r="P48" s="416">
        <v>0</v>
      </c>
      <c r="Q48" s="416"/>
      <c r="R48" s="416">
        <v>0</v>
      </c>
      <c r="S48" s="416">
        <v>0</v>
      </c>
      <c r="T48" s="416">
        <v>0</v>
      </c>
      <c r="U48" s="416"/>
      <c r="V48" s="416">
        <v>0</v>
      </c>
      <c r="W48" s="416">
        <v>0</v>
      </c>
      <c r="X48" s="416">
        <v>0</v>
      </c>
      <c r="Y48" s="418" t="s">
        <v>519</v>
      </c>
      <c r="Z48" s="416">
        <v>0</v>
      </c>
      <c r="AA48" s="416">
        <v>0</v>
      </c>
      <c r="AB48" s="416">
        <v>0</v>
      </c>
      <c r="AC48" s="416"/>
      <c r="AD48" s="418" t="s">
        <v>519</v>
      </c>
      <c r="AE48" s="416"/>
      <c r="AF48" s="416">
        <v>0</v>
      </c>
      <c r="AG48" s="416">
        <v>0</v>
      </c>
      <c r="AH48" s="416">
        <v>0</v>
      </c>
    </row>
    <row r="49" spans="1:35" s="414" customFormat="1" ht="9" customHeight="1">
      <c r="A49" s="418" t="s">
        <v>520</v>
      </c>
      <c r="B49" s="416">
        <v>0.04</v>
      </c>
      <c r="C49" s="416">
        <v>0</v>
      </c>
      <c r="D49" s="416">
        <v>0.04</v>
      </c>
      <c r="E49" s="416"/>
      <c r="F49" s="416">
        <v>0</v>
      </c>
      <c r="G49" s="416">
        <v>0</v>
      </c>
      <c r="H49" s="416">
        <v>0</v>
      </c>
      <c r="I49" s="416"/>
      <c r="J49" s="416">
        <v>0</v>
      </c>
      <c r="K49" s="416">
        <v>0</v>
      </c>
      <c r="L49" s="416">
        <v>0</v>
      </c>
      <c r="M49" s="418" t="s">
        <v>520</v>
      </c>
      <c r="N49" s="416">
        <v>0</v>
      </c>
      <c r="O49" s="416">
        <v>0</v>
      </c>
      <c r="P49" s="416">
        <v>0</v>
      </c>
      <c r="Q49" s="416"/>
      <c r="R49" s="416">
        <v>0</v>
      </c>
      <c r="S49" s="416">
        <v>0</v>
      </c>
      <c r="T49" s="416">
        <v>0</v>
      </c>
      <c r="U49" s="416"/>
      <c r="V49" s="416">
        <v>0</v>
      </c>
      <c r="W49" s="416">
        <v>0</v>
      </c>
      <c r="X49" s="416">
        <v>0</v>
      </c>
      <c r="Y49" s="418" t="s">
        <v>520</v>
      </c>
      <c r="Z49" s="416">
        <v>0</v>
      </c>
      <c r="AA49" s="416">
        <v>0</v>
      </c>
      <c r="AB49" s="416">
        <v>0</v>
      </c>
      <c r="AC49" s="416"/>
      <c r="AD49" s="418" t="s">
        <v>520</v>
      </c>
      <c r="AE49" s="416"/>
      <c r="AF49" s="416">
        <v>0.04</v>
      </c>
      <c r="AG49" s="416">
        <v>0</v>
      </c>
      <c r="AH49" s="416">
        <v>0.04</v>
      </c>
    </row>
    <row r="50" spans="1:35" s="414" customFormat="1" ht="9" customHeight="1">
      <c r="A50" s="418" t="s">
        <v>524</v>
      </c>
      <c r="B50" s="416">
        <v>2393.5002899999999</v>
      </c>
      <c r="C50" s="416">
        <v>90.022199999999998</v>
      </c>
      <c r="D50" s="416">
        <v>2483.5224900000003</v>
      </c>
      <c r="E50" s="416"/>
      <c r="F50" s="416">
        <v>695.53786000000002</v>
      </c>
      <c r="G50" s="416">
        <v>213.26256000000001</v>
      </c>
      <c r="H50" s="416">
        <v>908.80042000000003</v>
      </c>
      <c r="I50" s="416"/>
      <c r="J50" s="416">
        <v>716.13782000000003</v>
      </c>
      <c r="K50" s="416">
        <v>12.03349</v>
      </c>
      <c r="L50" s="416">
        <v>728.17131000000006</v>
      </c>
      <c r="M50" s="418" t="s">
        <v>524</v>
      </c>
      <c r="N50" s="416">
        <v>5217.9732999999997</v>
      </c>
      <c r="O50" s="416">
        <v>10.625540000000001</v>
      </c>
      <c r="P50" s="416">
        <v>5228.5988399999997</v>
      </c>
      <c r="Q50" s="416"/>
      <c r="R50" s="416">
        <v>199.04339999999999</v>
      </c>
      <c r="S50" s="416">
        <v>58.476390000000002</v>
      </c>
      <c r="T50" s="416">
        <v>257.51979</v>
      </c>
      <c r="U50" s="416"/>
      <c r="V50" s="416">
        <v>218.54825</v>
      </c>
      <c r="W50" s="416">
        <v>4.4980500000000001</v>
      </c>
      <c r="X50" s="416">
        <v>223.04630000000003</v>
      </c>
      <c r="Y50" s="418" t="s">
        <v>524</v>
      </c>
      <c r="Z50" s="416">
        <v>796.01765</v>
      </c>
      <c r="AA50" s="416">
        <v>0</v>
      </c>
      <c r="AB50" s="416">
        <v>796.01765</v>
      </c>
      <c r="AC50" s="416"/>
      <c r="AD50" s="418" t="s">
        <v>524</v>
      </c>
      <c r="AE50" s="416"/>
      <c r="AF50" s="416">
        <v>10236.75857</v>
      </c>
      <c r="AG50" s="416">
        <v>388.91822999999999</v>
      </c>
      <c r="AH50" s="416">
        <v>10625.676799999999</v>
      </c>
    </row>
    <row r="51" spans="1:35" s="414" customFormat="1" ht="5.0999999999999996" customHeight="1">
      <c r="A51" s="418"/>
      <c r="B51" s="416"/>
      <c r="C51" s="416"/>
      <c r="D51" s="416"/>
      <c r="E51" s="416"/>
      <c r="F51" s="416"/>
      <c r="G51" s="416"/>
      <c r="H51" s="416"/>
      <c r="I51" s="416"/>
      <c r="J51" s="416"/>
      <c r="K51" s="416"/>
      <c r="L51" s="416"/>
      <c r="M51" s="418"/>
      <c r="N51" s="416"/>
      <c r="O51" s="416"/>
      <c r="P51" s="416"/>
      <c r="Q51" s="416"/>
      <c r="R51" s="416"/>
      <c r="S51" s="416"/>
      <c r="T51" s="416"/>
      <c r="U51" s="416"/>
      <c r="V51" s="416">
        <v>0</v>
      </c>
      <c r="W51" s="416">
        <v>0</v>
      </c>
      <c r="X51" s="416">
        <v>0</v>
      </c>
      <c r="Y51" s="418"/>
      <c r="Z51" s="416"/>
      <c r="AA51" s="416"/>
      <c r="AB51" s="416"/>
      <c r="AC51" s="416"/>
      <c r="AD51" s="418"/>
      <c r="AE51" s="416"/>
      <c r="AF51" s="416"/>
      <c r="AG51" s="416"/>
      <c r="AH51" s="416"/>
    </row>
    <row r="52" spans="1:35" s="414" customFormat="1" ht="9.75" customHeight="1">
      <c r="A52" s="419" t="s">
        <v>525</v>
      </c>
      <c r="B52" s="420">
        <v>0</v>
      </c>
      <c r="C52" s="420">
        <v>0</v>
      </c>
      <c r="D52" s="420">
        <v>0</v>
      </c>
      <c r="E52" s="420"/>
      <c r="F52" s="420">
        <v>1000</v>
      </c>
      <c r="G52" s="420">
        <v>0</v>
      </c>
      <c r="H52" s="420">
        <v>1000</v>
      </c>
      <c r="I52" s="420"/>
      <c r="J52" s="420">
        <v>0</v>
      </c>
      <c r="K52" s="420">
        <v>0</v>
      </c>
      <c r="L52" s="420">
        <v>0</v>
      </c>
      <c r="M52" s="419" t="s">
        <v>525</v>
      </c>
      <c r="N52" s="420">
        <v>0</v>
      </c>
      <c r="O52" s="420">
        <v>0</v>
      </c>
      <c r="P52" s="420">
        <v>0</v>
      </c>
      <c r="Q52" s="420"/>
      <c r="R52" s="420">
        <v>0</v>
      </c>
      <c r="S52" s="420">
        <v>0</v>
      </c>
      <c r="T52" s="420">
        <v>0</v>
      </c>
      <c r="U52" s="420"/>
      <c r="V52" s="420">
        <v>0</v>
      </c>
      <c r="W52" s="420">
        <v>0</v>
      </c>
      <c r="X52" s="420">
        <v>0</v>
      </c>
      <c r="Y52" s="419" t="s">
        <v>525</v>
      </c>
      <c r="Z52" s="420">
        <v>0</v>
      </c>
      <c r="AA52" s="420">
        <v>0</v>
      </c>
      <c r="AB52" s="420">
        <v>0</v>
      </c>
      <c r="AC52" s="420"/>
      <c r="AD52" s="419" t="s">
        <v>525</v>
      </c>
      <c r="AE52" s="420"/>
      <c r="AF52" s="420">
        <v>1000</v>
      </c>
      <c r="AG52" s="420">
        <v>0</v>
      </c>
      <c r="AH52" s="420">
        <v>1000</v>
      </c>
    </row>
    <row r="53" spans="1:35" s="414" customFormat="1" ht="7.5" customHeight="1">
      <c r="A53" s="412"/>
      <c r="B53" s="413"/>
      <c r="C53" s="413"/>
      <c r="D53" s="413"/>
      <c r="E53" s="413"/>
      <c r="F53" s="413"/>
      <c r="G53" s="413"/>
      <c r="H53" s="413"/>
      <c r="I53" s="413"/>
      <c r="J53" s="413"/>
      <c r="K53" s="413"/>
      <c r="L53" s="413"/>
      <c r="M53" s="412"/>
      <c r="N53" s="413"/>
      <c r="O53" s="413"/>
      <c r="P53" s="413"/>
      <c r="Q53" s="413"/>
      <c r="R53" s="413"/>
      <c r="S53" s="413"/>
      <c r="T53" s="413"/>
      <c r="U53" s="413"/>
      <c r="V53" s="413">
        <v>0</v>
      </c>
      <c r="W53" s="413">
        <v>0</v>
      </c>
      <c r="X53" s="413">
        <v>0</v>
      </c>
      <c r="Y53" s="412"/>
      <c r="Z53" s="413"/>
      <c r="AA53" s="413"/>
      <c r="AB53" s="413"/>
      <c r="AC53" s="413"/>
      <c r="AD53" s="412"/>
      <c r="AE53" s="413"/>
      <c r="AF53" s="413"/>
      <c r="AG53" s="413"/>
      <c r="AH53" s="413"/>
    </row>
    <row r="54" spans="1:35" s="414" customFormat="1" ht="8.1" customHeight="1">
      <c r="A54" s="412" t="s">
        <v>526</v>
      </c>
      <c r="B54" s="413">
        <v>74316.041040000011</v>
      </c>
      <c r="C54" s="413">
        <v>-75.59411999999999</v>
      </c>
      <c r="D54" s="413">
        <v>74240.446920000002</v>
      </c>
      <c r="E54" s="413"/>
      <c r="F54" s="413">
        <v>58111.923049999998</v>
      </c>
      <c r="G54" s="413">
        <v>-210.58748</v>
      </c>
      <c r="H54" s="413">
        <v>57901.335570000003</v>
      </c>
      <c r="I54" s="413"/>
      <c r="J54" s="413">
        <v>12565.875669999999</v>
      </c>
      <c r="K54" s="413">
        <v>2840.0265300000001</v>
      </c>
      <c r="L54" s="413">
        <v>15405.902199999999</v>
      </c>
      <c r="M54" s="412" t="s">
        <v>526</v>
      </c>
      <c r="N54" s="413">
        <v>78142.230810000008</v>
      </c>
      <c r="O54" s="413">
        <v>537.40442000000007</v>
      </c>
      <c r="P54" s="413">
        <v>78679.63523</v>
      </c>
      <c r="Q54" s="413"/>
      <c r="R54" s="413">
        <v>39969.546020000002</v>
      </c>
      <c r="S54" s="413">
        <v>5698.1772699999992</v>
      </c>
      <c r="T54" s="413">
        <v>45667.723290000002</v>
      </c>
      <c r="U54" s="413"/>
      <c r="V54" s="413">
        <v>13665.739740000001</v>
      </c>
      <c r="W54" s="413">
        <v>39.582050000000002</v>
      </c>
      <c r="X54" s="413">
        <v>13705.32179</v>
      </c>
      <c r="Y54" s="412" t="s">
        <v>526</v>
      </c>
      <c r="Z54" s="413">
        <v>12922.10817</v>
      </c>
      <c r="AA54" s="413">
        <v>4.3360900000000004</v>
      </c>
      <c r="AB54" s="413">
        <v>12926.44426</v>
      </c>
      <c r="AC54" s="413"/>
      <c r="AD54" s="412" t="s">
        <v>526</v>
      </c>
      <c r="AE54" s="413"/>
      <c r="AF54" s="413">
        <v>289693.46450000006</v>
      </c>
      <c r="AG54" s="413">
        <v>8833.34476</v>
      </c>
      <c r="AH54" s="413">
        <v>298526.80926000007</v>
      </c>
    </row>
    <row r="55" spans="1:35" s="25" customFormat="1" ht="5.0999999999999996" customHeight="1">
      <c r="A55" s="419"/>
      <c r="B55" s="420"/>
      <c r="C55" s="420"/>
      <c r="D55" s="420"/>
      <c r="E55" s="420"/>
      <c r="F55" s="420"/>
      <c r="G55" s="420"/>
      <c r="H55" s="420"/>
      <c r="I55" s="420"/>
      <c r="J55" s="420">
        <v>0</v>
      </c>
      <c r="K55" s="420">
        <v>0</v>
      </c>
      <c r="L55" s="420">
        <v>0</v>
      </c>
      <c r="M55" s="419"/>
      <c r="N55" s="420"/>
      <c r="O55" s="420"/>
      <c r="P55" s="420"/>
      <c r="Q55" s="420"/>
      <c r="R55" s="420"/>
      <c r="S55" s="420"/>
      <c r="T55" s="420"/>
      <c r="U55" s="420"/>
      <c r="V55" s="420">
        <v>0</v>
      </c>
      <c r="W55" s="420">
        <v>0</v>
      </c>
      <c r="X55" s="420">
        <v>0</v>
      </c>
      <c r="Y55" s="419"/>
      <c r="Z55" s="420"/>
      <c r="AA55" s="420"/>
      <c r="AB55" s="420"/>
      <c r="AC55" s="420"/>
      <c r="AD55" s="419"/>
      <c r="AE55" s="420"/>
      <c r="AF55" s="420"/>
      <c r="AG55" s="420"/>
      <c r="AH55" s="420"/>
    </row>
    <row r="56" spans="1:35" s="414" customFormat="1" ht="8.1" customHeight="1">
      <c r="A56" s="412" t="s">
        <v>527</v>
      </c>
      <c r="B56" s="413">
        <v>52818.792849999998</v>
      </c>
      <c r="C56" s="413">
        <v>0</v>
      </c>
      <c r="D56" s="413">
        <v>52818.792849999998</v>
      </c>
      <c r="E56" s="413"/>
      <c r="F56" s="413">
        <v>30396.962019999999</v>
      </c>
      <c r="G56" s="413">
        <v>1226.21585</v>
      </c>
      <c r="H56" s="413">
        <v>31623.17787</v>
      </c>
      <c r="I56" s="413"/>
      <c r="J56" s="413">
        <v>8725.2675999999992</v>
      </c>
      <c r="K56" s="413">
        <v>701.89520000000005</v>
      </c>
      <c r="L56" s="413">
        <v>9427.1628000000001</v>
      </c>
      <c r="M56" s="412" t="s">
        <v>527</v>
      </c>
      <c r="N56" s="413">
        <v>47828.755979999994</v>
      </c>
      <c r="O56" s="413">
        <v>13037.062880000001</v>
      </c>
      <c r="P56" s="413">
        <v>60865.818859999999</v>
      </c>
      <c r="Q56" s="413"/>
      <c r="R56" s="413">
        <v>23811.413079999998</v>
      </c>
      <c r="S56" s="413">
        <v>3690.1132000000002</v>
      </c>
      <c r="T56" s="413">
        <v>27501.526280000002</v>
      </c>
      <c r="U56" s="413"/>
      <c r="V56" s="413">
        <v>9955.0569199999991</v>
      </c>
      <c r="W56" s="413">
        <v>689.90313000000003</v>
      </c>
      <c r="X56" s="413">
        <v>10644.960050000002</v>
      </c>
      <c r="Y56" s="412" t="s">
        <v>527</v>
      </c>
      <c r="Z56" s="413">
        <v>11725.51109</v>
      </c>
      <c r="AA56" s="413">
        <v>122.16876000000001</v>
      </c>
      <c r="AB56" s="413">
        <v>11847.67985</v>
      </c>
      <c r="AC56" s="413"/>
      <c r="AD56" s="412" t="s">
        <v>527</v>
      </c>
      <c r="AE56" s="413"/>
      <c r="AF56" s="413">
        <v>185261.75954</v>
      </c>
      <c r="AG56" s="413">
        <v>19467.35902</v>
      </c>
      <c r="AH56" s="413">
        <v>204729.11855999997</v>
      </c>
    </row>
    <row r="57" spans="1:35" s="25" customFormat="1" ht="9" customHeight="1">
      <c r="A57" s="418" t="s">
        <v>528</v>
      </c>
      <c r="B57" s="416">
        <v>40482.532460000002</v>
      </c>
      <c r="C57" s="416">
        <v>0</v>
      </c>
      <c r="D57" s="416">
        <v>40482.532460000002</v>
      </c>
      <c r="E57" s="416"/>
      <c r="F57" s="416">
        <v>21012.090329999999</v>
      </c>
      <c r="G57" s="416">
        <v>0</v>
      </c>
      <c r="H57" s="416">
        <v>21012.090329999999</v>
      </c>
      <c r="I57" s="416"/>
      <c r="J57" s="416">
        <v>5974.8595600000008</v>
      </c>
      <c r="K57" s="416">
        <v>9.2786200000000001</v>
      </c>
      <c r="L57" s="416">
        <v>5984.1381799999999</v>
      </c>
      <c r="M57" s="418" t="s">
        <v>528</v>
      </c>
      <c r="N57" s="416">
        <v>13486.4123</v>
      </c>
      <c r="O57" s="416">
        <v>13.214360000000001</v>
      </c>
      <c r="P57" s="416">
        <v>13499.62666</v>
      </c>
      <c r="Q57" s="416"/>
      <c r="R57" s="416">
        <v>9197.0288599999985</v>
      </c>
      <c r="S57" s="416">
        <v>130.48423</v>
      </c>
      <c r="T57" s="416">
        <v>9327.5130900000004</v>
      </c>
      <c r="U57" s="416"/>
      <c r="V57" s="416">
        <v>7167.0424899999998</v>
      </c>
      <c r="W57" s="416">
        <v>1.3259799999999999</v>
      </c>
      <c r="X57" s="416">
        <v>7168.3684699999994</v>
      </c>
      <c r="Y57" s="418" t="s">
        <v>528</v>
      </c>
      <c r="Z57" s="416">
        <v>8603.6880000000001</v>
      </c>
      <c r="AA57" s="416">
        <v>61.91675</v>
      </c>
      <c r="AB57" s="416">
        <v>8665.6047500000004</v>
      </c>
      <c r="AC57" s="416"/>
      <c r="AD57" s="418" t="s">
        <v>528</v>
      </c>
      <c r="AE57" s="416"/>
      <c r="AF57" s="416">
        <v>105923.65399999998</v>
      </c>
      <c r="AG57" s="416">
        <v>216.21994000000001</v>
      </c>
      <c r="AH57" s="416">
        <v>106139.87394</v>
      </c>
    </row>
    <row r="58" spans="1:35" s="414" customFormat="1" ht="9" customHeight="1">
      <c r="A58" s="418" t="s">
        <v>529</v>
      </c>
      <c r="B58" s="416">
        <v>91.130020000000002</v>
      </c>
      <c r="C58" s="416">
        <v>0</v>
      </c>
      <c r="D58" s="416">
        <v>91.130020000000002</v>
      </c>
      <c r="E58" s="416"/>
      <c r="F58" s="416">
        <v>1670.8230000000001</v>
      </c>
      <c r="G58" s="416">
        <v>0</v>
      </c>
      <c r="H58" s="416">
        <v>1670.8230000000001</v>
      </c>
      <c r="I58" s="416"/>
      <c r="J58" s="416">
        <v>0</v>
      </c>
      <c r="K58" s="416">
        <v>65.660820000000001</v>
      </c>
      <c r="L58" s="416">
        <v>65.660820000000001</v>
      </c>
      <c r="M58" s="418" t="s">
        <v>529</v>
      </c>
      <c r="N58" s="416">
        <v>13.416</v>
      </c>
      <c r="O58" s="416">
        <v>13.24324</v>
      </c>
      <c r="P58" s="416">
        <v>26.65924</v>
      </c>
      <c r="Q58" s="416"/>
      <c r="R58" s="416">
        <v>0</v>
      </c>
      <c r="S58" s="416">
        <v>46.837000000000003</v>
      </c>
      <c r="T58" s="416">
        <v>46.837000000000003</v>
      </c>
      <c r="U58" s="416"/>
      <c r="V58" s="416">
        <v>230.7</v>
      </c>
      <c r="W58" s="416">
        <v>0</v>
      </c>
      <c r="X58" s="416">
        <v>230.7</v>
      </c>
      <c r="Y58" s="418" t="s">
        <v>529</v>
      </c>
      <c r="Z58" s="416">
        <v>25.886320000000001</v>
      </c>
      <c r="AA58" s="416">
        <v>0</v>
      </c>
      <c r="AB58" s="416">
        <v>25.886320000000001</v>
      </c>
      <c r="AC58" s="416"/>
      <c r="AD58" s="418" t="s">
        <v>529</v>
      </c>
      <c r="AE58" s="416"/>
      <c r="AF58" s="416">
        <v>2031.9553400000002</v>
      </c>
      <c r="AG58" s="416">
        <v>125.74106</v>
      </c>
      <c r="AH58" s="416">
        <v>2157.6964000000003</v>
      </c>
      <c r="AI58" s="491"/>
    </row>
    <row r="59" spans="1:35" s="414" customFormat="1" ht="9" customHeight="1">
      <c r="A59" s="418" t="s">
        <v>530</v>
      </c>
      <c r="B59" s="416">
        <v>12061.99569</v>
      </c>
      <c r="C59" s="416">
        <v>0</v>
      </c>
      <c r="D59" s="416">
        <v>12061.99569</v>
      </c>
      <c r="E59" s="416"/>
      <c r="F59" s="416">
        <v>7460.9960499999997</v>
      </c>
      <c r="G59" s="416">
        <v>1184.6493400000002</v>
      </c>
      <c r="H59" s="416">
        <v>8645.6453900000015</v>
      </c>
      <c r="I59" s="416"/>
      <c r="J59" s="416">
        <v>2718.5125200000002</v>
      </c>
      <c r="K59" s="416">
        <v>626.80302000000006</v>
      </c>
      <c r="L59" s="416">
        <v>3345.3155400000001</v>
      </c>
      <c r="M59" s="418" t="s">
        <v>530</v>
      </c>
      <c r="N59" s="416">
        <v>33962.497380000001</v>
      </c>
      <c r="O59" s="416">
        <v>12138.000900000001</v>
      </c>
      <c r="P59" s="416">
        <v>46100.49828</v>
      </c>
      <c r="Q59" s="416"/>
      <c r="R59" s="416">
        <v>12292.805900000001</v>
      </c>
      <c r="S59" s="416">
        <v>2586.8058999999998</v>
      </c>
      <c r="T59" s="416">
        <v>14879.611800000001</v>
      </c>
      <c r="U59" s="416"/>
      <c r="V59" s="416">
        <v>2464.4846499999999</v>
      </c>
      <c r="W59" s="416">
        <v>688.54388000000006</v>
      </c>
      <c r="X59" s="416">
        <v>3153.0285299999996</v>
      </c>
      <c r="Y59" s="418" t="s">
        <v>530</v>
      </c>
      <c r="Z59" s="416">
        <v>3036.3405200000002</v>
      </c>
      <c r="AA59" s="416">
        <v>60.209950000000006</v>
      </c>
      <c r="AB59" s="416">
        <v>3096.5504700000001</v>
      </c>
      <c r="AC59" s="416"/>
      <c r="AD59" s="418" t="s">
        <v>530</v>
      </c>
      <c r="AE59" s="416"/>
      <c r="AF59" s="416">
        <v>73997.632710000005</v>
      </c>
      <c r="AG59" s="416">
        <v>17285.012990000003</v>
      </c>
      <c r="AH59" s="416">
        <v>91282.645699999994</v>
      </c>
    </row>
    <row r="60" spans="1:35" s="414" customFormat="1" ht="9" customHeight="1">
      <c r="A60" s="418" t="s">
        <v>531</v>
      </c>
      <c r="B60" s="416">
        <v>183.13468</v>
      </c>
      <c r="C60" s="416">
        <v>0</v>
      </c>
      <c r="D60" s="416">
        <v>183.13468</v>
      </c>
      <c r="E60" s="416"/>
      <c r="F60" s="416">
        <v>253.05264000000003</v>
      </c>
      <c r="G60" s="416">
        <v>41.566510000000001</v>
      </c>
      <c r="H60" s="416">
        <v>294.61915000000005</v>
      </c>
      <c r="I60" s="416"/>
      <c r="J60" s="416">
        <v>31.895520000000001</v>
      </c>
      <c r="K60" s="416">
        <v>0.15274000000000001</v>
      </c>
      <c r="L60" s="416">
        <v>32.048259999999999</v>
      </c>
      <c r="M60" s="418" t="s">
        <v>531</v>
      </c>
      <c r="N60" s="416">
        <v>366.43029999999999</v>
      </c>
      <c r="O60" s="416">
        <v>872.60437999999999</v>
      </c>
      <c r="P60" s="416">
        <v>1239.03468</v>
      </c>
      <c r="Q60" s="416"/>
      <c r="R60" s="416">
        <v>2321.5783199999996</v>
      </c>
      <c r="S60" s="416">
        <v>925.98607000000004</v>
      </c>
      <c r="T60" s="416">
        <v>3247.56439</v>
      </c>
      <c r="U60" s="416"/>
      <c r="V60" s="416">
        <v>92.82978</v>
      </c>
      <c r="W60" s="416">
        <v>3.3270000000000001E-2</v>
      </c>
      <c r="X60" s="416">
        <v>92.863050000000001</v>
      </c>
      <c r="Y60" s="418" t="s">
        <v>531</v>
      </c>
      <c r="Z60" s="416">
        <v>59.596249999999998</v>
      </c>
      <c r="AA60" s="416">
        <v>4.206E-2</v>
      </c>
      <c r="AB60" s="416">
        <v>59.638309999999997</v>
      </c>
      <c r="AC60" s="416"/>
      <c r="AD60" s="418" t="s">
        <v>531</v>
      </c>
      <c r="AE60" s="416"/>
      <c r="AF60" s="416">
        <v>3308.5174899999997</v>
      </c>
      <c r="AG60" s="416">
        <v>1840.3850299999999</v>
      </c>
      <c r="AH60" s="416">
        <v>5148.9025199999996</v>
      </c>
    </row>
    <row r="61" spans="1:35" s="414" customFormat="1" ht="5.0999999999999996" customHeight="1">
      <c r="A61" s="418"/>
      <c r="B61" s="416"/>
      <c r="C61" s="416"/>
      <c r="D61" s="416"/>
      <c r="E61" s="416"/>
      <c r="F61" s="416"/>
      <c r="G61" s="416"/>
      <c r="H61" s="416"/>
      <c r="I61" s="416"/>
      <c r="J61" s="416"/>
      <c r="K61" s="416"/>
      <c r="L61" s="416"/>
      <c r="M61" s="418"/>
      <c r="N61" s="416"/>
      <c r="O61" s="416"/>
      <c r="P61" s="416"/>
      <c r="Q61" s="416"/>
      <c r="R61" s="416"/>
      <c r="S61" s="416"/>
      <c r="T61" s="416"/>
      <c r="U61" s="416"/>
      <c r="V61" s="416">
        <v>0</v>
      </c>
      <c r="W61" s="416">
        <v>0</v>
      </c>
      <c r="X61" s="416">
        <v>0</v>
      </c>
      <c r="Y61" s="418"/>
      <c r="Z61" s="416"/>
      <c r="AA61" s="416"/>
      <c r="AB61" s="416"/>
      <c r="AC61" s="416"/>
      <c r="AD61" s="418"/>
      <c r="AE61" s="416"/>
      <c r="AF61" s="416"/>
      <c r="AG61" s="416"/>
      <c r="AH61" s="416"/>
    </row>
    <row r="62" spans="1:35" s="414" customFormat="1" ht="8.1" customHeight="1">
      <c r="A62" s="412" t="s">
        <v>532</v>
      </c>
      <c r="B62" s="413">
        <v>21497.248190000002</v>
      </c>
      <c r="C62" s="413">
        <v>-75.59411999999999</v>
      </c>
      <c r="D62" s="413">
        <v>21421.654070000001</v>
      </c>
      <c r="E62" s="413"/>
      <c r="F62" s="413">
        <v>27714.961030000002</v>
      </c>
      <c r="G62" s="413">
        <v>-1436.8033300000002</v>
      </c>
      <c r="H62" s="413">
        <v>26278.1577</v>
      </c>
      <c r="I62" s="413"/>
      <c r="J62" s="413">
        <v>3840.6080700000002</v>
      </c>
      <c r="K62" s="413">
        <v>2138.1313300000002</v>
      </c>
      <c r="L62" s="413">
        <v>5978.7394000000004</v>
      </c>
      <c r="M62" s="412" t="s">
        <v>532</v>
      </c>
      <c r="N62" s="413">
        <v>30313.474829999999</v>
      </c>
      <c r="O62" s="413">
        <v>-12499.658460000001</v>
      </c>
      <c r="P62" s="413">
        <v>17813.81637</v>
      </c>
      <c r="Q62" s="413"/>
      <c r="R62" s="413">
        <v>16158.13294</v>
      </c>
      <c r="S62" s="413">
        <v>2008.0640700000001</v>
      </c>
      <c r="T62" s="413">
        <v>18166.19701</v>
      </c>
      <c r="U62" s="413"/>
      <c r="V62" s="413">
        <v>3710.6828200000004</v>
      </c>
      <c r="W62" s="413">
        <v>-650.32107999999994</v>
      </c>
      <c r="X62" s="413">
        <v>3060.3617400000003</v>
      </c>
      <c r="Y62" s="412" t="s">
        <v>532</v>
      </c>
      <c r="Z62" s="413">
        <v>1196.59708</v>
      </c>
      <c r="AA62" s="413">
        <v>-117.83266999999999</v>
      </c>
      <c r="AB62" s="413">
        <v>1078.76441</v>
      </c>
      <c r="AC62" s="413"/>
      <c r="AD62" s="412" t="s">
        <v>532</v>
      </c>
      <c r="AE62" s="413"/>
      <c r="AF62" s="413">
        <v>104431.70496</v>
      </c>
      <c r="AG62" s="413">
        <v>-10634.01426</v>
      </c>
      <c r="AH62" s="413">
        <v>93797.690700000006</v>
      </c>
    </row>
    <row r="63" spans="1:35" s="25" customFormat="1" ht="5.0999999999999996" customHeight="1">
      <c r="A63" s="418"/>
      <c r="B63" s="420"/>
      <c r="C63" s="420"/>
      <c r="D63" s="420"/>
      <c r="E63" s="420"/>
      <c r="F63" s="420"/>
      <c r="G63" s="420"/>
      <c r="H63" s="420"/>
      <c r="I63" s="420"/>
      <c r="J63" s="420"/>
      <c r="K63" s="420"/>
      <c r="L63" s="420"/>
      <c r="M63" s="418"/>
      <c r="N63" s="420"/>
      <c r="O63" s="420"/>
      <c r="P63" s="420"/>
      <c r="Q63" s="420"/>
      <c r="R63" s="420"/>
      <c r="S63" s="420"/>
      <c r="T63" s="420"/>
      <c r="U63" s="420"/>
      <c r="V63" s="420">
        <v>0</v>
      </c>
      <c r="W63" s="420">
        <v>0</v>
      </c>
      <c r="X63" s="420">
        <v>0</v>
      </c>
      <c r="Y63" s="418"/>
      <c r="Z63" s="420"/>
      <c r="AA63" s="420"/>
      <c r="AB63" s="420"/>
      <c r="AC63" s="420"/>
      <c r="AD63" s="418"/>
      <c r="AE63" s="420"/>
      <c r="AF63" s="420"/>
      <c r="AG63" s="420"/>
      <c r="AH63" s="420"/>
    </row>
    <row r="64" spans="1:35" s="414" customFormat="1" ht="8.1" customHeight="1">
      <c r="A64" s="412" t="s">
        <v>533</v>
      </c>
      <c r="B64" s="413">
        <v>2926.8387599999996</v>
      </c>
      <c r="C64" s="413">
        <v>-0.23400000000000001</v>
      </c>
      <c r="D64" s="413">
        <v>2926.6047599999997</v>
      </c>
      <c r="E64" s="413"/>
      <c r="F64" s="413">
        <v>1454.5250700000001</v>
      </c>
      <c r="G64" s="413">
        <v>0</v>
      </c>
      <c r="H64" s="413">
        <v>1454.5250700000001</v>
      </c>
      <c r="I64" s="413"/>
      <c r="J64" s="413">
        <v>153.4761</v>
      </c>
      <c r="K64" s="413">
        <v>0</v>
      </c>
      <c r="L64" s="413">
        <v>153.4761</v>
      </c>
      <c r="M64" s="412" t="s">
        <v>534</v>
      </c>
      <c r="N64" s="413">
        <v>4974.1624099999999</v>
      </c>
      <c r="O64" s="413">
        <v>0</v>
      </c>
      <c r="P64" s="413">
        <v>4974.1624099999999</v>
      </c>
      <c r="Q64" s="413"/>
      <c r="R64" s="413">
        <v>610.09587999999997</v>
      </c>
      <c r="S64" s="413">
        <v>-3.00116</v>
      </c>
      <c r="T64" s="413">
        <v>607.09471999999994</v>
      </c>
      <c r="U64" s="413"/>
      <c r="V64" s="413">
        <v>585.92547999999999</v>
      </c>
      <c r="W64" s="413">
        <v>0</v>
      </c>
      <c r="X64" s="413">
        <v>585.92547999999999</v>
      </c>
      <c r="Y64" s="412" t="s">
        <v>534</v>
      </c>
      <c r="Z64" s="413">
        <v>528.10779000000002</v>
      </c>
      <c r="AA64" s="413">
        <v>0</v>
      </c>
      <c r="AB64" s="413">
        <v>528.10779000000002</v>
      </c>
      <c r="AC64" s="413"/>
      <c r="AD64" s="412" t="s">
        <v>534</v>
      </c>
      <c r="AE64" s="413"/>
      <c r="AF64" s="413">
        <v>11233.13149</v>
      </c>
      <c r="AG64" s="413">
        <v>-3.23516</v>
      </c>
      <c r="AH64" s="413">
        <v>11229.896329999998</v>
      </c>
    </row>
    <row r="65" spans="1:35" s="25" customFormat="1" ht="9" customHeight="1">
      <c r="A65" s="418" t="s">
        <v>535</v>
      </c>
      <c r="B65" s="416">
        <v>0</v>
      </c>
      <c r="C65" s="416">
        <v>0</v>
      </c>
      <c r="D65" s="416">
        <v>0</v>
      </c>
      <c r="E65" s="416"/>
      <c r="F65" s="416">
        <v>0</v>
      </c>
      <c r="G65" s="416">
        <v>0</v>
      </c>
      <c r="H65" s="416">
        <v>0</v>
      </c>
      <c r="I65" s="416"/>
      <c r="J65" s="416">
        <v>0</v>
      </c>
      <c r="K65" s="416">
        <v>0</v>
      </c>
      <c r="L65" s="416">
        <v>0</v>
      </c>
      <c r="M65" s="418" t="s">
        <v>535</v>
      </c>
      <c r="N65" s="416">
        <v>0</v>
      </c>
      <c r="O65" s="416">
        <v>0</v>
      </c>
      <c r="P65" s="416">
        <v>0</v>
      </c>
      <c r="Q65" s="416"/>
      <c r="R65" s="416">
        <v>0</v>
      </c>
      <c r="S65" s="416">
        <v>0</v>
      </c>
      <c r="T65" s="416">
        <v>0</v>
      </c>
      <c r="U65" s="416"/>
      <c r="V65" s="416">
        <v>0</v>
      </c>
      <c r="W65" s="416">
        <v>0</v>
      </c>
      <c r="X65" s="416">
        <v>0</v>
      </c>
      <c r="Y65" s="418" t="s">
        <v>535</v>
      </c>
      <c r="Z65" s="416">
        <v>0</v>
      </c>
      <c r="AA65" s="416">
        <v>0</v>
      </c>
      <c r="AB65" s="416">
        <v>0</v>
      </c>
      <c r="AC65" s="416"/>
      <c r="AD65" s="418" t="s">
        <v>535</v>
      </c>
      <c r="AE65" s="416"/>
      <c r="AF65" s="416">
        <v>0</v>
      </c>
      <c r="AG65" s="416">
        <v>0</v>
      </c>
      <c r="AH65" s="416">
        <v>0</v>
      </c>
    </row>
    <row r="66" spans="1:35" s="414" customFormat="1" ht="9" customHeight="1">
      <c r="A66" s="418" t="s">
        <v>536</v>
      </c>
      <c r="B66" s="416">
        <v>1.74E-3</v>
      </c>
      <c r="C66" s="416">
        <v>0</v>
      </c>
      <c r="D66" s="416">
        <v>1.74E-3</v>
      </c>
      <c r="E66" s="416"/>
      <c r="F66" s="416">
        <v>0</v>
      </c>
      <c r="G66" s="416">
        <v>0</v>
      </c>
      <c r="H66" s="416">
        <v>0</v>
      </c>
      <c r="I66" s="416"/>
      <c r="J66" s="416">
        <v>0</v>
      </c>
      <c r="K66" s="416">
        <v>0</v>
      </c>
      <c r="L66" s="416">
        <v>0</v>
      </c>
      <c r="M66" s="418" t="s">
        <v>536</v>
      </c>
      <c r="N66" s="416">
        <v>0</v>
      </c>
      <c r="O66" s="416">
        <v>0</v>
      </c>
      <c r="P66" s="416">
        <v>0</v>
      </c>
      <c r="Q66" s="416"/>
      <c r="R66" s="416">
        <v>0</v>
      </c>
      <c r="S66" s="416">
        <v>0</v>
      </c>
      <c r="T66" s="416">
        <v>0</v>
      </c>
      <c r="U66" s="416"/>
      <c r="V66" s="416">
        <v>0</v>
      </c>
      <c r="W66" s="416">
        <v>0</v>
      </c>
      <c r="X66" s="416">
        <v>0</v>
      </c>
      <c r="Y66" s="418" t="s">
        <v>536</v>
      </c>
      <c r="Z66" s="416">
        <v>0</v>
      </c>
      <c r="AA66" s="416">
        <v>0</v>
      </c>
      <c r="AB66" s="416">
        <v>0</v>
      </c>
      <c r="AC66" s="416"/>
      <c r="AD66" s="418" t="s">
        <v>536</v>
      </c>
      <c r="AE66" s="416"/>
      <c r="AF66" s="416">
        <v>1.74E-3</v>
      </c>
      <c r="AG66" s="416">
        <v>0</v>
      </c>
      <c r="AH66" s="416">
        <v>1.74E-3</v>
      </c>
      <c r="AI66" s="491"/>
    </row>
    <row r="67" spans="1:35" s="414" customFormat="1" ht="9" customHeight="1">
      <c r="A67" s="418" t="s">
        <v>537</v>
      </c>
      <c r="B67" s="416">
        <v>-85.207440000000005</v>
      </c>
      <c r="C67" s="416">
        <v>-0.23400000000000001</v>
      </c>
      <c r="D67" s="416">
        <v>-85.44144</v>
      </c>
      <c r="E67" s="416"/>
      <c r="F67" s="416">
        <v>173.87975</v>
      </c>
      <c r="G67" s="416">
        <v>0</v>
      </c>
      <c r="H67" s="416">
        <v>173.87975</v>
      </c>
      <c r="I67" s="416"/>
      <c r="J67" s="416">
        <v>0</v>
      </c>
      <c r="K67" s="416">
        <v>0</v>
      </c>
      <c r="L67" s="416">
        <v>0</v>
      </c>
      <c r="M67" s="418" t="s">
        <v>537</v>
      </c>
      <c r="N67" s="416">
        <v>260.76092999999997</v>
      </c>
      <c r="O67" s="416">
        <v>0</v>
      </c>
      <c r="P67" s="416">
        <v>260.76092999999997</v>
      </c>
      <c r="Q67" s="416"/>
      <c r="R67" s="416">
        <v>1.1953900000000002</v>
      </c>
      <c r="S67" s="416">
        <v>-20.259689999999999</v>
      </c>
      <c r="T67" s="416">
        <v>-19.064299999999999</v>
      </c>
      <c r="U67" s="416"/>
      <c r="V67" s="416">
        <v>-1.42778</v>
      </c>
      <c r="W67" s="416">
        <v>0</v>
      </c>
      <c r="X67" s="416">
        <v>-1.42778</v>
      </c>
      <c r="Y67" s="418" t="s">
        <v>537</v>
      </c>
      <c r="Z67" s="416">
        <v>0</v>
      </c>
      <c r="AA67" s="416">
        <v>0</v>
      </c>
      <c r="AB67" s="416">
        <v>0</v>
      </c>
      <c r="AC67" s="416"/>
      <c r="AD67" s="418" t="s">
        <v>537</v>
      </c>
      <c r="AE67" s="416"/>
      <c r="AF67" s="416">
        <v>349.20084999999995</v>
      </c>
      <c r="AG67" s="416">
        <v>-20.493690000000001</v>
      </c>
      <c r="AH67" s="416">
        <v>328.70715999999999</v>
      </c>
      <c r="AI67" s="491"/>
    </row>
    <row r="68" spans="1:35" s="414" customFormat="1" ht="9" customHeight="1">
      <c r="A68" s="418" t="s">
        <v>538</v>
      </c>
      <c r="B68" s="416">
        <v>0</v>
      </c>
      <c r="C68" s="416">
        <v>0</v>
      </c>
      <c r="D68" s="416">
        <v>0</v>
      </c>
      <c r="E68" s="416"/>
      <c r="F68" s="416">
        <v>-270.51832999999999</v>
      </c>
      <c r="G68" s="416">
        <v>0</v>
      </c>
      <c r="H68" s="416">
        <v>-270.51832999999999</v>
      </c>
      <c r="I68" s="416"/>
      <c r="J68" s="416">
        <v>-49.860810000000001</v>
      </c>
      <c r="K68" s="416">
        <v>0</v>
      </c>
      <c r="L68" s="416">
        <v>-49.860810000000001</v>
      </c>
      <c r="M68" s="418" t="s">
        <v>539</v>
      </c>
      <c r="N68" s="416">
        <v>0</v>
      </c>
      <c r="O68" s="416">
        <v>0</v>
      </c>
      <c r="P68" s="416">
        <v>0</v>
      </c>
      <c r="Q68" s="416"/>
      <c r="R68" s="416">
        <v>6.2142400000000002</v>
      </c>
      <c r="S68" s="416">
        <v>0</v>
      </c>
      <c r="T68" s="416">
        <v>6.2142400000000002</v>
      </c>
      <c r="U68" s="416"/>
      <c r="V68" s="416">
        <v>159.80749</v>
      </c>
      <c r="W68" s="416">
        <v>0</v>
      </c>
      <c r="X68" s="416">
        <v>159.80749</v>
      </c>
      <c r="Y68" s="418" t="s">
        <v>539</v>
      </c>
      <c r="Z68" s="416">
        <v>0</v>
      </c>
      <c r="AA68" s="416">
        <v>0</v>
      </c>
      <c r="AB68" s="416">
        <v>0</v>
      </c>
      <c r="AC68" s="416"/>
      <c r="AD68" s="418" t="s">
        <v>539</v>
      </c>
      <c r="AE68" s="416"/>
      <c r="AF68" s="416">
        <v>-154.35740999999999</v>
      </c>
      <c r="AG68" s="416">
        <v>0</v>
      </c>
      <c r="AH68" s="416">
        <v>-154.35740999999999</v>
      </c>
    </row>
    <row r="69" spans="1:35" s="414" customFormat="1" ht="9" customHeight="1">
      <c r="A69" s="418" t="s">
        <v>540</v>
      </c>
      <c r="B69" s="416">
        <v>693.19742000000008</v>
      </c>
      <c r="C69" s="416">
        <v>0</v>
      </c>
      <c r="D69" s="416">
        <v>693.19742000000008</v>
      </c>
      <c r="E69" s="416"/>
      <c r="F69" s="416">
        <v>209.07057</v>
      </c>
      <c r="G69" s="416">
        <v>0</v>
      </c>
      <c r="H69" s="416">
        <v>209.07057</v>
      </c>
      <c r="I69" s="416"/>
      <c r="J69" s="416">
        <v>0</v>
      </c>
      <c r="K69" s="416">
        <v>0</v>
      </c>
      <c r="L69" s="416">
        <v>0</v>
      </c>
      <c r="M69" s="418" t="s">
        <v>540</v>
      </c>
      <c r="N69" s="416">
        <v>1181.7239299999999</v>
      </c>
      <c r="O69" s="416">
        <v>0</v>
      </c>
      <c r="P69" s="416">
        <v>1181.7239299999999</v>
      </c>
      <c r="Q69" s="416"/>
      <c r="R69" s="416">
        <v>87.016030000000001</v>
      </c>
      <c r="S69" s="416">
        <v>17.25853</v>
      </c>
      <c r="T69" s="416">
        <v>104.27455999999999</v>
      </c>
      <c r="U69" s="416"/>
      <c r="V69" s="416">
        <v>132.29765</v>
      </c>
      <c r="W69" s="416">
        <v>0</v>
      </c>
      <c r="X69" s="416">
        <v>132.29765</v>
      </c>
      <c r="Y69" s="418" t="s">
        <v>540</v>
      </c>
      <c r="Z69" s="416">
        <v>0</v>
      </c>
      <c r="AA69" s="416">
        <v>0</v>
      </c>
      <c r="AB69" s="416">
        <v>0</v>
      </c>
      <c r="AC69" s="416"/>
      <c r="AD69" s="418" t="s">
        <v>540</v>
      </c>
      <c r="AE69" s="416"/>
      <c r="AF69" s="416">
        <v>2303.3056000000001</v>
      </c>
      <c r="AG69" s="416">
        <v>17.25853</v>
      </c>
      <c r="AH69" s="416">
        <v>2320.5641299999997</v>
      </c>
    </row>
    <row r="70" spans="1:35" s="414" customFormat="1" ht="9" customHeight="1">
      <c r="A70" s="418" t="s">
        <v>541</v>
      </c>
      <c r="B70" s="416">
        <v>970.09609</v>
      </c>
      <c r="C70" s="416">
        <v>0</v>
      </c>
      <c r="D70" s="416">
        <v>970.09609</v>
      </c>
      <c r="E70" s="416"/>
      <c r="F70" s="416">
        <v>108.98951000000001</v>
      </c>
      <c r="G70" s="416">
        <v>0</v>
      </c>
      <c r="H70" s="416">
        <v>108.98951000000001</v>
      </c>
      <c r="I70" s="416"/>
      <c r="J70" s="416">
        <v>181.04747</v>
      </c>
      <c r="K70" s="416">
        <v>0</v>
      </c>
      <c r="L70" s="416">
        <v>181.04747</v>
      </c>
      <c r="M70" s="418" t="s">
        <v>541</v>
      </c>
      <c r="N70" s="416">
        <v>652.62100999999996</v>
      </c>
      <c r="O70" s="416">
        <v>0</v>
      </c>
      <c r="P70" s="416">
        <v>652.62100999999996</v>
      </c>
      <c r="Q70" s="416"/>
      <c r="R70" s="416">
        <v>228.25220000000002</v>
      </c>
      <c r="S70" s="416">
        <v>0</v>
      </c>
      <c r="T70" s="416">
        <v>228.25220000000002</v>
      </c>
      <c r="U70" s="416"/>
      <c r="V70" s="416">
        <v>265.42509000000001</v>
      </c>
      <c r="W70" s="416">
        <v>0</v>
      </c>
      <c r="X70" s="416">
        <v>265.42509000000001</v>
      </c>
      <c r="Y70" s="418" t="s">
        <v>541</v>
      </c>
      <c r="Z70" s="416">
        <v>102.93022000000001</v>
      </c>
      <c r="AA70" s="416">
        <v>0</v>
      </c>
      <c r="AB70" s="416">
        <v>102.93022000000001</v>
      </c>
      <c r="AC70" s="416"/>
      <c r="AD70" s="418" t="s">
        <v>541</v>
      </c>
      <c r="AE70" s="416"/>
      <c r="AF70" s="416">
        <v>2509.3615900000004</v>
      </c>
      <c r="AG70" s="416">
        <v>0</v>
      </c>
      <c r="AH70" s="416">
        <v>2509.3615900000004</v>
      </c>
    </row>
    <row r="71" spans="1:35" s="414" customFormat="1" ht="9" customHeight="1">
      <c r="A71" s="418" t="s">
        <v>542</v>
      </c>
      <c r="B71" s="416">
        <v>1348.7509499999999</v>
      </c>
      <c r="C71" s="416">
        <v>0</v>
      </c>
      <c r="D71" s="416">
        <v>1348.7509499999999</v>
      </c>
      <c r="E71" s="416"/>
      <c r="F71" s="416">
        <v>1233.10357</v>
      </c>
      <c r="G71" s="416">
        <v>0</v>
      </c>
      <c r="H71" s="416">
        <v>1233.10357</v>
      </c>
      <c r="I71" s="416"/>
      <c r="J71" s="416">
        <v>22.289439999999999</v>
      </c>
      <c r="K71" s="416">
        <v>0</v>
      </c>
      <c r="L71" s="416">
        <v>22.289439999999999</v>
      </c>
      <c r="M71" s="418" t="s">
        <v>542</v>
      </c>
      <c r="N71" s="416">
        <v>2879.05654</v>
      </c>
      <c r="O71" s="416">
        <v>0</v>
      </c>
      <c r="P71" s="416">
        <v>2879.05654</v>
      </c>
      <c r="Q71" s="416"/>
      <c r="R71" s="416">
        <v>287.41802000000001</v>
      </c>
      <c r="S71" s="416">
        <v>0</v>
      </c>
      <c r="T71" s="416">
        <v>287.41802000000001</v>
      </c>
      <c r="U71" s="416"/>
      <c r="V71" s="416">
        <v>29.823029999999999</v>
      </c>
      <c r="W71" s="416">
        <v>0</v>
      </c>
      <c r="X71" s="416">
        <v>29.823029999999999</v>
      </c>
      <c r="Y71" s="418" t="s">
        <v>542</v>
      </c>
      <c r="Z71" s="416">
        <v>425.17757</v>
      </c>
      <c r="AA71" s="416">
        <v>0</v>
      </c>
      <c r="AB71" s="416">
        <v>425.17757</v>
      </c>
      <c r="AC71" s="416"/>
      <c r="AD71" s="418" t="s">
        <v>542</v>
      </c>
      <c r="AE71" s="416"/>
      <c r="AF71" s="416">
        <v>6225.6191199999994</v>
      </c>
      <c r="AG71" s="416">
        <v>0</v>
      </c>
      <c r="AH71" s="416">
        <v>6225.6191199999994</v>
      </c>
    </row>
    <row r="72" spans="1:35" s="414" customFormat="1" ht="5.0999999999999996" customHeight="1">
      <c r="A72" s="418"/>
      <c r="B72" s="416"/>
      <c r="C72" s="416"/>
      <c r="D72" s="416"/>
      <c r="E72" s="416"/>
      <c r="F72" s="416"/>
      <c r="G72" s="416"/>
      <c r="H72" s="416"/>
      <c r="I72" s="416"/>
      <c r="J72" s="416"/>
      <c r="K72" s="416"/>
      <c r="L72" s="416"/>
      <c r="M72" s="418"/>
      <c r="N72" s="416"/>
      <c r="O72" s="416"/>
      <c r="P72" s="416"/>
      <c r="Q72" s="416"/>
      <c r="R72" s="416"/>
      <c r="S72" s="416"/>
      <c r="T72" s="416"/>
      <c r="U72" s="416"/>
      <c r="V72" s="416">
        <v>0</v>
      </c>
      <c r="W72" s="416">
        <v>0</v>
      </c>
      <c r="X72" s="416">
        <v>0</v>
      </c>
      <c r="Y72" s="418"/>
      <c r="Z72" s="416"/>
      <c r="AA72" s="416"/>
      <c r="AB72" s="416"/>
      <c r="AC72" s="416"/>
      <c r="AD72" s="418"/>
      <c r="AE72" s="416"/>
      <c r="AF72" s="416"/>
      <c r="AG72" s="416"/>
      <c r="AH72" s="416"/>
    </row>
    <row r="73" spans="1:35" s="25" customFormat="1" ht="9.75" customHeight="1">
      <c r="A73" s="412" t="s">
        <v>543</v>
      </c>
      <c r="B73" s="413">
        <v>-1817.7663399999999</v>
      </c>
      <c r="C73" s="413">
        <v>1.9000000000000001E-4</v>
      </c>
      <c r="D73" s="413">
        <v>-1817.7661499999999</v>
      </c>
      <c r="E73" s="413"/>
      <c r="F73" s="413">
        <v>2.4406699999999999</v>
      </c>
      <c r="G73" s="413">
        <v>-0.15853</v>
      </c>
      <c r="H73" s="413">
        <v>2.2821400000000001</v>
      </c>
      <c r="I73" s="413"/>
      <c r="J73" s="413">
        <v>-172.40894</v>
      </c>
      <c r="K73" s="413">
        <v>-14.5624</v>
      </c>
      <c r="L73" s="413">
        <v>-186.97134</v>
      </c>
      <c r="M73" s="412" t="s">
        <v>543</v>
      </c>
      <c r="N73" s="413">
        <v>-1625.4884199999999</v>
      </c>
      <c r="O73" s="413">
        <v>1E-4</v>
      </c>
      <c r="P73" s="413">
        <v>-1625.4883200000002</v>
      </c>
      <c r="Q73" s="413"/>
      <c r="R73" s="413">
        <v>2034.52307</v>
      </c>
      <c r="S73" s="413">
        <v>2.81582</v>
      </c>
      <c r="T73" s="413">
        <v>2037.33889</v>
      </c>
      <c r="U73" s="413"/>
      <c r="V73" s="413">
        <v>286.86180000000002</v>
      </c>
      <c r="W73" s="413">
        <v>-5.64E-3</v>
      </c>
      <c r="X73" s="413">
        <v>286.85616000000005</v>
      </c>
      <c r="Y73" s="412" t="s">
        <v>543</v>
      </c>
      <c r="Z73" s="413">
        <v>709.11719000000005</v>
      </c>
      <c r="AA73" s="413">
        <v>0</v>
      </c>
      <c r="AB73" s="413">
        <v>709.11719000000005</v>
      </c>
      <c r="AC73" s="413"/>
      <c r="AD73" s="412" t="s">
        <v>543</v>
      </c>
      <c r="AE73" s="413"/>
      <c r="AF73" s="413">
        <v>-582.72097000000019</v>
      </c>
      <c r="AG73" s="413">
        <v>-11.91046</v>
      </c>
      <c r="AH73" s="413">
        <v>-594.63143000000002</v>
      </c>
    </row>
    <row r="74" spans="1:35" s="414" customFormat="1" ht="12.15" customHeight="1">
      <c r="A74" s="460" t="s">
        <v>544</v>
      </c>
      <c r="B74" s="413">
        <v>16752.643090000001</v>
      </c>
      <c r="C74" s="413">
        <v>-75.359930000000006</v>
      </c>
      <c r="D74" s="413">
        <v>16677.283159999999</v>
      </c>
      <c r="E74" s="413"/>
      <c r="F74" s="413">
        <v>26262.876629999999</v>
      </c>
      <c r="G74" s="413">
        <v>-1436.9618599999999</v>
      </c>
      <c r="H74" s="413">
        <v>24825.914769999999</v>
      </c>
      <c r="I74" s="413"/>
      <c r="J74" s="413">
        <v>3514.7230300000001</v>
      </c>
      <c r="K74" s="413">
        <v>2123.5689300000004</v>
      </c>
      <c r="L74" s="413">
        <v>5638.2919599999996</v>
      </c>
      <c r="M74" s="460" t="s">
        <v>544</v>
      </c>
      <c r="N74" s="413">
        <v>23713.824000000001</v>
      </c>
      <c r="O74" s="413">
        <v>-12499.658359999999</v>
      </c>
      <c r="P74" s="413">
        <v>11214.165640000001</v>
      </c>
      <c r="Q74" s="413"/>
      <c r="R74" s="413">
        <v>17582.560129999998</v>
      </c>
      <c r="S74" s="413">
        <v>2013.88105</v>
      </c>
      <c r="T74" s="413">
        <v>19596.441179999998</v>
      </c>
      <c r="U74" s="413"/>
      <c r="V74" s="413">
        <v>3411.6191400000002</v>
      </c>
      <c r="W74" s="413">
        <v>-650.32672000000002</v>
      </c>
      <c r="X74" s="413">
        <v>2761.2924199999998</v>
      </c>
      <c r="Y74" s="460" t="s">
        <v>544</v>
      </c>
      <c r="Z74" s="413">
        <v>1377.6064799999999</v>
      </c>
      <c r="AA74" s="413">
        <v>-117.83266999999999</v>
      </c>
      <c r="AB74" s="413">
        <v>1259.7738100000001</v>
      </c>
      <c r="AC74" s="413"/>
      <c r="AD74" s="460" t="s">
        <v>544</v>
      </c>
      <c r="AE74" s="413"/>
      <c r="AF74" s="413">
        <v>92615.852499999994</v>
      </c>
      <c r="AG74" s="413">
        <v>-10642.689559999999</v>
      </c>
      <c r="AH74" s="413">
        <v>81973.162939999995</v>
      </c>
    </row>
    <row r="75" spans="1:35" s="414" customFormat="1" ht="12.15" customHeight="1">
      <c r="A75" s="419"/>
      <c r="B75" s="416"/>
      <c r="C75" s="416"/>
      <c r="D75" s="416"/>
      <c r="E75" s="416"/>
      <c r="F75" s="416"/>
      <c r="G75" s="416"/>
      <c r="H75" s="416"/>
      <c r="I75" s="416"/>
      <c r="J75" s="416"/>
      <c r="K75" s="416"/>
      <c r="L75" s="416"/>
      <c r="M75" s="419"/>
      <c r="N75" s="416"/>
      <c r="O75" s="416"/>
      <c r="P75" s="416"/>
      <c r="Q75" s="416"/>
      <c r="R75" s="416"/>
      <c r="S75" s="416"/>
      <c r="T75" s="416"/>
      <c r="U75" s="416"/>
      <c r="V75" s="416">
        <v>0</v>
      </c>
      <c r="W75" s="416">
        <v>0</v>
      </c>
      <c r="X75" s="416">
        <v>0</v>
      </c>
      <c r="Y75" s="419"/>
      <c r="Z75" s="416"/>
      <c r="AA75" s="416"/>
      <c r="AB75" s="416"/>
      <c r="AC75" s="416"/>
      <c r="AD75" s="419"/>
      <c r="AE75" s="416"/>
      <c r="AF75" s="416"/>
      <c r="AG75" s="416"/>
      <c r="AH75" s="416"/>
    </row>
    <row r="76" spans="1:35" s="25" customFormat="1" ht="8.4" customHeight="1">
      <c r="A76" s="418" t="s">
        <v>545</v>
      </c>
      <c r="B76" s="416">
        <v>5337.6836499999999</v>
      </c>
      <c r="C76" s="416">
        <v>0</v>
      </c>
      <c r="D76" s="416">
        <v>5337.6836499999999</v>
      </c>
      <c r="E76" s="416"/>
      <c r="F76" s="416">
        <v>6447.8096399999995</v>
      </c>
      <c r="G76" s="416">
        <v>0</v>
      </c>
      <c r="H76" s="416">
        <v>6447.8096399999995</v>
      </c>
      <c r="I76" s="416"/>
      <c r="J76" s="416">
        <v>1722.20604</v>
      </c>
      <c r="K76" s="416">
        <v>0</v>
      </c>
      <c r="L76" s="416">
        <v>1722.20604</v>
      </c>
      <c r="M76" s="418" t="s">
        <v>545</v>
      </c>
      <c r="N76" s="416">
        <v>3788.78901</v>
      </c>
      <c r="O76" s="416">
        <v>0</v>
      </c>
      <c r="P76" s="416">
        <v>3788.78901</v>
      </c>
      <c r="Q76" s="416"/>
      <c r="R76" s="416">
        <v>6266.5051299999996</v>
      </c>
      <c r="S76" s="416">
        <v>0</v>
      </c>
      <c r="T76" s="416">
        <v>6266.5051299999996</v>
      </c>
      <c r="U76" s="416"/>
      <c r="V76" s="416">
        <v>865.07916</v>
      </c>
      <c r="W76" s="416">
        <v>0</v>
      </c>
      <c r="X76" s="416">
        <v>865.07916</v>
      </c>
      <c r="Y76" s="418" t="s">
        <v>545</v>
      </c>
      <c r="Z76" s="416">
        <v>507.48063000000002</v>
      </c>
      <c r="AA76" s="416">
        <v>0</v>
      </c>
      <c r="AB76" s="416">
        <v>507.48063000000002</v>
      </c>
      <c r="AC76" s="416"/>
      <c r="AD76" s="418" t="s">
        <v>545</v>
      </c>
      <c r="AE76" s="416"/>
      <c r="AF76" s="416">
        <v>24935.553260000001</v>
      </c>
      <c r="AG76" s="416">
        <v>0</v>
      </c>
      <c r="AH76" s="416">
        <v>24935.553260000001</v>
      </c>
    </row>
    <row r="77" spans="1:35" s="25" customFormat="1" ht="3.15" customHeight="1">
      <c r="A77" s="418"/>
      <c r="B77" s="416"/>
      <c r="C77" s="416"/>
      <c r="D77" s="416"/>
      <c r="E77" s="416"/>
      <c r="F77" s="416"/>
      <c r="G77" s="416"/>
      <c r="H77" s="416"/>
      <c r="I77" s="416"/>
      <c r="J77" s="416"/>
      <c r="K77" s="416"/>
      <c r="L77" s="416"/>
      <c r="M77" s="418"/>
      <c r="N77" s="416"/>
      <c r="O77" s="416"/>
      <c r="P77" s="416"/>
      <c r="Q77" s="416"/>
      <c r="R77" s="416"/>
      <c r="S77" s="416"/>
      <c r="T77" s="416"/>
      <c r="U77" s="416"/>
      <c r="V77" s="416">
        <v>0</v>
      </c>
      <c r="W77" s="416">
        <v>0</v>
      </c>
      <c r="X77" s="416">
        <v>0</v>
      </c>
      <c r="Y77" s="418"/>
      <c r="Z77" s="416"/>
      <c r="AA77" s="416"/>
      <c r="AB77" s="416"/>
      <c r="AC77" s="416"/>
      <c r="AD77" s="418"/>
      <c r="AE77" s="416"/>
      <c r="AF77" s="416"/>
      <c r="AG77" s="416"/>
      <c r="AH77" s="416"/>
    </row>
    <row r="78" spans="1:35" s="414" customFormat="1" ht="7.5" customHeight="1">
      <c r="A78" s="419" t="s">
        <v>546</v>
      </c>
      <c r="B78" s="420">
        <v>11414.959439999999</v>
      </c>
      <c r="C78" s="420">
        <v>-75.359930000000006</v>
      </c>
      <c r="D78" s="420">
        <v>11339.59951</v>
      </c>
      <c r="E78" s="420"/>
      <c r="F78" s="420">
        <v>19815.066989999999</v>
      </c>
      <c r="G78" s="420">
        <v>-1436.9618599999999</v>
      </c>
      <c r="H78" s="420">
        <v>18378.10513</v>
      </c>
      <c r="I78" s="420"/>
      <c r="J78" s="420">
        <v>1792.5169900000001</v>
      </c>
      <c r="K78" s="420">
        <v>2123.5689300000004</v>
      </c>
      <c r="L78" s="420">
        <v>3916.08592</v>
      </c>
      <c r="M78" s="419" t="s">
        <v>546</v>
      </c>
      <c r="N78" s="420">
        <v>19925.03499</v>
      </c>
      <c r="O78" s="420">
        <v>-12499.658359999999</v>
      </c>
      <c r="P78" s="420">
        <v>7425.3766299999997</v>
      </c>
      <c r="Q78" s="420"/>
      <c r="R78" s="420">
        <v>11316.055</v>
      </c>
      <c r="S78" s="420">
        <v>2013.88105</v>
      </c>
      <c r="T78" s="420">
        <v>13329.93605</v>
      </c>
      <c r="U78" s="420"/>
      <c r="V78" s="420">
        <v>2546.53998</v>
      </c>
      <c r="W78" s="420">
        <v>-650.32672000000002</v>
      </c>
      <c r="X78" s="420">
        <v>1896.21326</v>
      </c>
      <c r="Y78" s="419" t="s">
        <v>546</v>
      </c>
      <c r="Z78" s="420">
        <v>870.12585000000001</v>
      </c>
      <c r="AA78" s="420">
        <v>-117.83266999999999</v>
      </c>
      <c r="AB78" s="420">
        <v>752.29318000000001</v>
      </c>
      <c r="AC78" s="420"/>
      <c r="AD78" s="419" t="s">
        <v>546</v>
      </c>
      <c r="AE78" s="420"/>
      <c r="AF78" s="420">
        <v>67680.299239999993</v>
      </c>
      <c r="AG78" s="420">
        <v>-10642.689559999999</v>
      </c>
      <c r="AH78" s="420">
        <v>57037.609679999994</v>
      </c>
    </row>
    <row r="79" spans="1:35" ht="9" customHeight="1" thickBot="1">
      <c r="A79" s="493"/>
      <c r="B79" s="494"/>
      <c r="C79" s="494"/>
      <c r="D79" s="494"/>
      <c r="E79" s="494"/>
      <c r="F79" s="494"/>
      <c r="G79" s="494"/>
      <c r="H79" s="494"/>
      <c r="I79" s="494"/>
      <c r="J79" s="494"/>
      <c r="K79" s="494"/>
      <c r="L79" s="494"/>
      <c r="M79" s="429"/>
      <c r="N79" s="429"/>
      <c r="O79" s="429"/>
      <c r="P79" s="429"/>
      <c r="Q79" s="429"/>
      <c r="R79" s="429"/>
      <c r="S79" s="429"/>
      <c r="T79" s="429"/>
      <c r="U79" s="429"/>
      <c r="V79" s="429"/>
      <c r="W79" s="429"/>
      <c r="X79" s="429"/>
      <c r="Y79" s="429"/>
      <c r="Z79" s="495"/>
      <c r="AA79" s="495"/>
      <c r="AB79" s="495"/>
      <c r="AC79" s="495"/>
      <c r="AD79" s="429"/>
      <c r="AE79" s="495"/>
      <c r="AF79" s="495"/>
      <c r="AG79" s="495"/>
      <c r="AH79" s="495"/>
    </row>
    <row r="80" spans="1:35" s="497" customFormat="1" ht="16.5" customHeight="1" thickTop="1">
      <c r="A80" s="26" t="s">
        <v>437</v>
      </c>
      <c r="B80" s="496"/>
      <c r="M80" s="26" t="s">
        <v>437</v>
      </c>
      <c r="Y80" s="26" t="s">
        <v>437</v>
      </c>
      <c r="AD80" s="26" t="s">
        <v>437</v>
      </c>
    </row>
    <row r="81" spans="1:34" ht="12.15" customHeight="1">
      <c r="A81" s="430"/>
      <c r="B81" s="498"/>
      <c r="C81" s="498"/>
      <c r="D81" s="498"/>
      <c r="E81" s="498"/>
      <c r="F81" s="498"/>
      <c r="G81" s="498"/>
      <c r="H81" s="498"/>
      <c r="I81" s="498"/>
      <c r="J81" s="498"/>
      <c r="K81" s="498"/>
      <c r="L81" s="498"/>
      <c r="M81" s="430" t="s">
        <v>37</v>
      </c>
      <c r="N81" s="499"/>
      <c r="O81" s="499"/>
      <c r="P81" s="499"/>
      <c r="Q81" s="499"/>
      <c r="R81" s="499"/>
      <c r="S81" s="499"/>
      <c r="T81" s="499"/>
      <c r="U81" s="499"/>
      <c r="V81" s="499"/>
      <c r="W81" s="499"/>
      <c r="X81" s="499"/>
      <c r="Y81" s="430"/>
      <c r="Z81" s="499"/>
      <c r="AA81" s="499"/>
      <c r="AB81" s="499"/>
      <c r="AC81" s="499"/>
      <c r="AD81" s="430"/>
      <c r="AE81" s="499"/>
      <c r="AF81" s="499"/>
      <c r="AG81" s="499"/>
      <c r="AH81" s="499"/>
    </row>
    <row r="82" spans="1:34" ht="12.15" customHeight="1">
      <c r="A82" s="498"/>
      <c r="B82" s="498"/>
      <c r="C82" s="498"/>
      <c r="D82" s="498"/>
      <c r="E82" s="498"/>
      <c r="F82" s="498"/>
      <c r="G82" s="498"/>
      <c r="H82" s="498"/>
      <c r="I82" s="498"/>
      <c r="J82" s="498"/>
      <c r="K82" s="498"/>
      <c r="L82" s="498"/>
      <c r="M82" s="500"/>
      <c r="N82" s="500"/>
      <c r="O82" s="500"/>
      <c r="P82" s="500"/>
      <c r="Q82" s="500"/>
      <c r="R82" s="500"/>
      <c r="S82" s="500"/>
      <c r="T82" s="500"/>
      <c r="U82" s="500"/>
      <c r="V82" s="500"/>
      <c r="W82" s="500"/>
      <c r="X82" s="500"/>
      <c r="Y82" s="500"/>
      <c r="Z82" s="500"/>
      <c r="AA82" s="500"/>
      <c r="AB82" s="500"/>
      <c r="AC82" s="500"/>
      <c r="AD82" s="500"/>
      <c r="AE82" s="500"/>
      <c r="AF82" s="500"/>
      <c r="AG82" s="500"/>
      <c r="AH82" s="501"/>
    </row>
    <row r="83" spans="1:34" ht="12.15" customHeight="1">
      <c r="B83" s="500"/>
      <c r="C83" s="500"/>
      <c r="D83" s="500"/>
      <c r="E83" s="500"/>
      <c r="F83" s="500"/>
      <c r="G83" s="500"/>
      <c r="H83" s="500"/>
      <c r="I83" s="500"/>
      <c r="J83" s="500"/>
      <c r="K83" s="500"/>
      <c r="L83" s="500"/>
      <c r="M83" s="500"/>
      <c r="N83" s="500"/>
      <c r="O83" s="500"/>
      <c r="P83" s="500"/>
      <c r="Q83" s="500"/>
      <c r="R83" s="500"/>
      <c r="S83" s="500"/>
      <c r="T83" s="500"/>
      <c r="U83" s="500"/>
      <c r="V83" s="500"/>
      <c r="W83" s="500"/>
      <c r="X83" s="500"/>
      <c r="Y83" s="500"/>
      <c r="Z83" s="500"/>
      <c r="AA83" s="500"/>
      <c r="AB83" s="500"/>
      <c r="AC83" s="500"/>
      <c r="AD83" s="500"/>
      <c r="AE83" s="500"/>
      <c r="AF83" s="500"/>
      <c r="AG83" s="500"/>
      <c r="AH83" s="500"/>
    </row>
    <row r="84" spans="1:34" ht="12.15" customHeight="1">
      <c r="B84" s="500"/>
      <c r="C84" s="500"/>
      <c r="D84" s="500"/>
      <c r="E84" s="500"/>
      <c r="F84" s="500"/>
      <c r="G84" s="500"/>
      <c r="H84" s="500"/>
      <c r="I84" s="500"/>
      <c r="J84" s="500"/>
      <c r="K84" s="500"/>
      <c r="L84" s="500"/>
      <c r="M84" s="500"/>
      <c r="N84" s="500"/>
      <c r="O84" s="500"/>
      <c r="P84" s="500"/>
      <c r="Q84" s="500"/>
      <c r="R84" s="500"/>
      <c r="S84" s="500"/>
      <c r="T84" s="500"/>
      <c r="U84" s="500"/>
      <c r="V84" s="500"/>
      <c r="W84" s="500"/>
      <c r="X84" s="500"/>
      <c r="Y84" s="500"/>
      <c r="Z84" s="500"/>
      <c r="AA84" s="500"/>
      <c r="AB84" s="500"/>
      <c r="AC84" s="500"/>
      <c r="AD84" s="500"/>
      <c r="AE84" s="500"/>
      <c r="AF84" s="500"/>
      <c r="AG84" s="500"/>
      <c r="AH84" s="500"/>
    </row>
    <row r="85" spans="1:34" ht="12.15" customHeight="1"/>
    <row r="86" spans="1:34" ht="12.15" customHeight="1"/>
    <row r="87" spans="1:34" ht="12.15" customHeight="1"/>
    <row r="88" spans="1:34" ht="12.15" customHeight="1"/>
    <row r="89" spans="1:34" ht="12.15" customHeight="1"/>
    <row r="90" spans="1:34" ht="12.15" customHeight="1"/>
    <row r="91" spans="1:34" ht="12.15" customHeight="1"/>
    <row r="92" spans="1:34" ht="12.15" customHeight="1"/>
    <row r="93" spans="1:34" ht="12.15" customHeight="1"/>
    <row r="94" spans="1:34" ht="12.15" customHeight="1"/>
    <row r="95" spans="1:34" ht="12.15" customHeight="1"/>
    <row r="96" spans="1:34" ht="12.15" customHeight="1"/>
    <row r="97" ht="12.15" customHeight="1"/>
    <row r="98" ht="12.15" customHeight="1"/>
    <row r="99" ht="12.15" customHeight="1"/>
    <row r="100" ht="12.15" customHeight="1"/>
    <row r="101" ht="12.15" customHeight="1"/>
    <row r="102" ht="12.15" customHeight="1"/>
    <row r="103" ht="12.15" customHeight="1"/>
    <row r="104" ht="12.15" customHeight="1"/>
    <row r="105" ht="12.15" customHeight="1"/>
    <row r="106" ht="12.15" customHeight="1"/>
    <row r="107" ht="12.15" customHeight="1"/>
    <row r="108" ht="12.15" customHeight="1"/>
    <row r="109" ht="12.15" customHeight="1"/>
    <row r="110" ht="12.15" customHeight="1"/>
    <row r="111" ht="12.15" customHeight="1"/>
    <row r="112" ht="12.15" customHeight="1"/>
    <row r="113" ht="12.15" customHeight="1"/>
    <row r="114" ht="12.15" customHeight="1"/>
    <row r="115" ht="12.15" customHeight="1"/>
    <row r="116" ht="12.15" customHeight="1"/>
    <row r="117" ht="12.15" customHeight="1"/>
    <row r="118" ht="12.15" customHeight="1"/>
    <row r="119" ht="12.15" customHeight="1"/>
    <row r="120" ht="12.15" customHeight="1"/>
    <row r="121" ht="12.15" customHeight="1"/>
    <row r="122" ht="12.15" customHeight="1"/>
    <row r="123" ht="12.15" customHeight="1"/>
    <row r="124" ht="12.15" customHeight="1"/>
    <row r="125" ht="12.15" customHeight="1"/>
    <row r="126" ht="12.15" customHeight="1"/>
    <row r="127" ht="12.15" customHeight="1"/>
    <row r="128" ht="12.15" customHeight="1"/>
    <row r="129" ht="12.15" customHeight="1"/>
    <row r="130" ht="12.15" customHeight="1"/>
    <row r="131" ht="12.15" customHeight="1"/>
    <row r="132" ht="12.15" customHeight="1"/>
    <row r="133" ht="12.15" customHeight="1"/>
    <row r="134" ht="12.15" customHeight="1"/>
    <row r="135" ht="12.15" customHeight="1"/>
    <row r="136" ht="12.15" customHeight="1"/>
    <row r="137" ht="12.15" customHeight="1"/>
    <row r="138" ht="12.15" customHeight="1"/>
    <row r="139" ht="12.15" customHeight="1"/>
    <row r="140" ht="12.15" customHeight="1"/>
    <row r="141" ht="12.15" customHeight="1"/>
    <row r="142" ht="12.15" customHeight="1"/>
    <row r="143" ht="12.15" customHeight="1"/>
    <row r="144" ht="12.15" customHeight="1"/>
    <row r="145" ht="12.15" customHeight="1"/>
    <row r="146" ht="12.15" customHeight="1"/>
    <row r="147" ht="12.15" customHeight="1"/>
    <row r="148" ht="12.15" customHeight="1"/>
    <row r="149" ht="12.15" customHeight="1"/>
    <row r="150" ht="12.15" customHeight="1"/>
    <row r="151" ht="12.15" customHeight="1"/>
    <row r="152" ht="12.15" customHeight="1"/>
    <row r="153" ht="12.15" customHeight="1"/>
    <row r="154" ht="12.15" customHeight="1"/>
    <row r="155" ht="12.15" customHeight="1"/>
    <row r="156" ht="12.15" customHeight="1"/>
    <row r="157" ht="12.15" customHeight="1"/>
    <row r="158" ht="12.15" customHeight="1"/>
    <row r="159" ht="12.15" customHeight="1"/>
    <row r="160" ht="12.15" customHeight="1"/>
    <row r="161" ht="12.15" customHeight="1"/>
    <row r="162" ht="12.15" customHeight="1"/>
    <row r="163" ht="12.15" customHeight="1"/>
    <row r="164" ht="12.15" customHeight="1"/>
    <row r="165" ht="12.15" customHeight="1"/>
    <row r="166" ht="12.15" customHeight="1"/>
    <row r="167" ht="12.15" customHeight="1"/>
    <row r="168" ht="12.15" customHeight="1"/>
    <row r="169" ht="12.15" customHeight="1"/>
    <row r="170" ht="12.15" customHeight="1"/>
    <row r="171" ht="12.15" customHeight="1"/>
    <row r="172" ht="12.15" customHeight="1"/>
    <row r="173" ht="12.15" customHeight="1"/>
    <row r="174" ht="12.15" customHeight="1"/>
    <row r="175" ht="12.15" customHeight="1"/>
    <row r="176" ht="12.15" customHeight="1"/>
    <row r="177" ht="12.15" customHeight="1"/>
    <row r="178" ht="12.15" customHeight="1"/>
    <row r="179" ht="12.15" customHeight="1"/>
    <row r="180" ht="12.15" customHeight="1"/>
    <row r="181" ht="12.15" customHeight="1"/>
    <row r="182" ht="12.15" customHeight="1"/>
    <row r="183" ht="12.15" customHeight="1"/>
    <row r="184" ht="12.15" customHeight="1"/>
    <row r="185" ht="12.15" customHeight="1"/>
    <row r="186" ht="12.15" customHeight="1"/>
    <row r="187" ht="12.15" customHeight="1"/>
    <row r="188" ht="12.15" customHeight="1"/>
    <row r="189" ht="12.15" customHeight="1"/>
    <row r="190" ht="12.15" customHeight="1"/>
    <row r="191" ht="12.15" customHeight="1"/>
    <row r="192" ht="12.15" customHeight="1"/>
    <row r="193" ht="12.15" customHeight="1"/>
    <row r="194" ht="12.15" customHeight="1"/>
    <row r="195" ht="12.15" customHeight="1"/>
    <row r="196" ht="12.15" customHeight="1"/>
    <row r="197" ht="12.15" customHeight="1"/>
    <row r="198" ht="12.15" customHeight="1"/>
    <row r="199" ht="12.15" customHeight="1"/>
    <row r="200" ht="12.15" customHeight="1"/>
    <row r="201" ht="12.15" customHeight="1"/>
    <row r="202" ht="12.15" customHeight="1"/>
    <row r="203" ht="12.15" customHeight="1"/>
    <row r="204" ht="12.15" customHeight="1"/>
    <row r="205" ht="12.15" customHeight="1"/>
    <row r="206" ht="12.15" customHeight="1"/>
    <row r="207" ht="12.15" customHeight="1"/>
    <row r="208" ht="12.15" customHeight="1"/>
    <row r="209" ht="12.15" customHeight="1"/>
    <row r="210" ht="12.15" customHeight="1"/>
    <row r="211" ht="12.15" customHeight="1"/>
    <row r="212" ht="12.15" customHeight="1"/>
    <row r="213" ht="12.15" customHeight="1"/>
    <row r="214" ht="12.15" customHeight="1"/>
    <row r="215" ht="12.15" customHeight="1"/>
    <row r="216" ht="12.15" customHeight="1"/>
    <row r="217" ht="12.15" customHeight="1"/>
    <row r="218" ht="12.15" customHeight="1"/>
    <row r="219" ht="12.15" customHeight="1"/>
    <row r="220" ht="12.15" customHeight="1"/>
    <row r="221" ht="12.15" customHeight="1"/>
    <row r="222" ht="12.15" customHeight="1"/>
    <row r="223" ht="12.15" customHeight="1"/>
    <row r="224" ht="12.15" customHeight="1"/>
    <row r="225" ht="12.15" customHeight="1"/>
    <row r="226" ht="12.15" customHeight="1"/>
    <row r="227" ht="12.15" customHeight="1"/>
    <row r="228" ht="12.15" customHeight="1"/>
    <row r="229" ht="12.15" customHeight="1"/>
    <row r="230" ht="12.15" customHeight="1"/>
    <row r="231" ht="12.15" customHeight="1"/>
    <row r="232" ht="12.15" customHeight="1"/>
    <row r="233" ht="12.15" customHeight="1"/>
    <row r="234" ht="12.15" customHeight="1"/>
    <row r="235" ht="12.15" customHeight="1"/>
    <row r="236" ht="12.15" customHeight="1"/>
    <row r="237" ht="12.15" customHeight="1"/>
    <row r="238" ht="12.15" customHeight="1"/>
    <row r="239" ht="12.15" customHeight="1"/>
    <row r="240" ht="12.15" customHeight="1"/>
    <row r="241" ht="12.15" customHeight="1"/>
    <row r="242" ht="12.15" customHeight="1"/>
    <row r="243" ht="12.15" customHeight="1"/>
    <row r="244" ht="12.15" customHeight="1"/>
    <row r="245" ht="12.15" customHeight="1"/>
    <row r="246" ht="12.15" customHeight="1"/>
    <row r="247" ht="12.15" customHeight="1"/>
    <row r="248" ht="12.15" customHeight="1"/>
    <row r="249" ht="12.15" customHeight="1"/>
    <row r="250" ht="12.15" customHeight="1"/>
    <row r="251" ht="12.15" customHeight="1"/>
    <row r="252" ht="12.15" customHeight="1"/>
    <row r="253" ht="12.15" customHeight="1"/>
    <row r="254" ht="12.15" customHeight="1"/>
    <row r="255" ht="12.15" customHeight="1"/>
    <row r="256" ht="12.15" customHeight="1"/>
    <row r="257" ht="12.15" customHeight="1"/>
    <row r="258" ht="12.15" customHeight="1"/>
    <row r="259" ht="12.15" customHeight="1"/>
    <row r="260" ht="12.15" customHeight="1"/>
    <row r="261" ht="12.15" customHeight="1"/>
    <row r="262" ht="12.15" customHeight="1"/>
    <row r="263" ht="12.15" customHeight="1"/>
    <row r="264" ht="12.15" customHeight="1"/>
    <row r="265" ht="12.15" customHeight="1"/>
    <row r="266" ht="12.15" customHeight="1"/>
    <row r="267" ht="12.15" customHeight="1"/>
    <row r="268" ht="12.15" customHeight="1"/>
    <row r="269" ht="12.15" customHeight="1"/>
    <row r="270" ht="12.15" customHeight="1"/>
    <row r="271" ht="12.15" customHeight="1"/>
    <row r="272" ht="12.15" customHeight="1"/>
    <row r="273" ht="12.15" customHeight="1"/>
    <row r="274" ht="12.15" customHeight="1"/>
    <row r="275" ht="12.15" customHeight="1"/>
    <row r="276" ht="12.15" customHeight="1"/>
    <row r="277" ht="12.15" customHeight="1"/>
    <row r="278" ht="12.15" customHeight="1"/>
    <row r="279" ht="12.15" customHeight="1"/>
    <row r="280" ht="12.15" customHeight="1"/>
    <row r="281" ht="12.15" customHeight="1"/>
    <row r="282" ht="12.15" customHeight="1"/>
    <row r="283" ht="12.15" customHeight="1"/>
    <row r="284" ht="12.15" customHeight="1"/>
    <row r="285" ht="12.15" customHeight="1"/>
    <row r="286" ht="12.15" customHeight="1"/>
    <row r="287" ht="12.15" customHeight="1"/>
    <row r="288" ht="12.15" customHeight="1"/>
    <row r="289" ht="12.15" customHeight="1"/>
    <row r="290" ht="12.15" customHeight="1"/>
    <row r="291" ht="12.15" customHeight="1"/>
    <row r="292" ht="12.15" customHeight="1"/>
    <row r="293" ht="12.15" customHeight="1"/>
    <row r="294" ht="12.15" customHeight="1"/>
    <row r="295" ht="12.15" customHeight="1"/>
    <row r="296" ht="12.15" customHeight="1"/>
    <row r="297" ht="12.15" customHeight="1"/>
    <row r="298" ht="12.15" customHeight="1"/>
    <row r="299" ht="12.15" customHeight="1"/>
    <row r="300" ht="12.15" customHeight="1"/>
    <row r="301" ht="12.15" customHeight="1"/>
    <row r="302" ht="12.15" customHeight="1"/>
    <row r="303" ht="12.15" customHeight="1"/>
    <row r="304" ht="12.15" customHeight="1"/>
    <row r="305" ht="12.15" customHeight="1"/>
    <row r="306" ht="12.15" customHeight="1"/>
    <row r="307" ht="12.15" customHeight="1"/>
    <row r="308" ht="12.15" customHeight="1"/>
    <row r="309" ht="12.15" customHeight="1"/>
    <row r="310" ht="12.15" customHeight="1"/>
    <row r="311" ht="12.15" customHeight="1"/>
    <row r="312" ht="12.15" customHeight="1"/>
    <row r="313" ht="12.15" customHeight="1"/>
    <row r="314" ht="12.15" customHeight="1"/>
    <row r="315" ht="12.15" customHeight="1"/>
    <row r="316" ht="12.15" customHeight="1"/>
    <row r="317" ht="12.15" customHeight="1"/>
    <row r="318" ht="12.15" customHeight="1"/>
  </sheetData>
  <mergeCells count="20">
    <mergeCell ref="Z6:AB6"/>
    <mergeCell ref="AF6:AH6"/>
    <mergeCell ref="A4:L4"/>
    <mergeCell ref="M4:X4"/>
    <mergeCell ref="Y4:AC4"/>
    <mergeCell ref="AD4:AH4"/>
    <mergeCell ref="B6:D6"/>
    <mergeCell ref="F6:H6"/>
    <mergeCell ref="J6:L6"/>
    <mergeCell ref="N6:P6"/>
    <mergeCell ref="R6:T6"/>
    <mergeCell ref="V6:X6"/>
    <mergeCell ref="A2:L2"/>
    <mergeCell ref="M2:X2"/>
    <mergeCell ref="Y2:AC2"/>
    <mergeCell ref="AD2:AH2"/>
    <mergeCell ref="A3:L3"/>
    <mergeCell ref="M3:X3"/>
    <mergeCell ref="Y3:AC3"/>
    <mergeCell ref="AD3:AH3"/>
  </mergeCells>
  <hyperlinks>
    <hyperlink ref="A1" location="Índice!A1" display="Volver al Índice" xr:uid="{7D63278C-9282-4EEE-8B35-127E7A38A20E}"/>
  </hyperlinks>
  <printOptions horizontalCentered="1" verticalCentered="1" gridLinesSet="0"/>
  <pageMargins left="1.1811023622047245" right="1.1811023622047245" top="0.78740157480314965" bottom="0.78740157480314965" header="0.51181102362204722" footer="0.51181102362204722"/>
  <pageSetup paperSize="9" scale="67" fitToWidth="0" fitToHeight="0" orientation="landscape"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C18C7B-465E-4452-934D-C196CC5D7BD1}">
  <sheetPr>
    <pageSetUpPr fitToPage="1"/>
  </sheetPr>
  <dimension ref="A1:AP73"/>
  <sheetViews>
    <sheetView showGridLines="0" zoomScale="126" zoomScaleNormal="126" zoomScaleSheetLayoutView="80" workbookViewId="0"/>
  </sheetViews>
  <sheetFormatPr baseColWidth="10" defaultColWidth="11.44140625" defaultRowHeight="13.2"/>
  <cols>
    <col min="1" max="1" width="42.44140625" style="503" customWidth="1"/>
    <col min="2" max="4" width="12.5546875" style="503" customWidth="1"/>
    <col min="5" max="5" width="14.44140625" style="503" customWidth="1"/>
    <col min="6" max="6" width="12.5546875" style="503" customWidth="1"/>
    <col min="7" max="8" width="12.33203125" style="503" customWidth="1"/>
    <col min="9" max="9" width="12.5546875" style="503" customWidth="1"/>
    <col min="10" max="10" width="11.44140625" style="503"/>
    <col min="11" max="11" width="12" style="503" customWidth="1"/>
    <col min="12" max="16384" width="11.44140625" style="503"/>
  </cols>
  <sheetData>
    <row r="1" spans="1:11" ht="15.75" customHeight="1">
      <c r="A1" s="1204" t="s">
        <v>1043</v>
      </c>
      <c r="B1" s="502"/>
      <c r="C1" s="502"/>
      <c r="D1" s="502"/>
      <c r="E1" s="502"/>
      <c r="F1" s="502"/>
      <c r="G1" s="502"/>
      <c r="H1" s="502"/>
      <c r="I1" s="502"/>
    </row>
    <row r="2" spans="1:11" s="505" customFormat="1" ht="21.9" customHeight="1">
      <c r="A2" s="504" t="s">
        <v>547</v>
      </c>
      <c r="B2" s="504"/>
      <c r="C2" s="504"/>
      <c r="D2" s="504"/>
      <c r="E2" s="504"/>
      <c r="F2" s="504"/>
      <c r="G2" s="504"/>
      <c r="H2" s="504"/>
      <c r="I2" s="504"/>
    </row>
    <row r="3" spans="1:11" s="507" customFormat="1" ht="17.399999999999999">
      <c r="A3" s="506">
        <v>46081</v>
      </c>
      <c r="B3" s="506"/>
      <c r="C3" s="506"/>
      <c r="D3" s="506"/>
      <c r="E3" s="506"/>
      <c r="F3" s="506"/>
      <c r="G3" s="506"/>
      <c r="H3" s="506"/>
      <c r="I3" s="506"/>
    </row>
    <row r="4" spans="1:11" s="509" customFormat="1" ht="16.8">
      <c r="A4" s="508" t="s">
        <v>548</v>
      </c>
      <c r="B4" s="508"/>
      <c r="C4" s="508"/>
      <c r="D4" s="508"/>
      <c r="E4" s="508"/>
      <c r="F4" s="508"/>
      <c r="G4" s="508"/>
      <c r="H4" s="508"/>
      <c r="I4" s="508"/>
    </row>
    <row r="5" spans="1:11" ht="14.4" thickBot="1">
      <c r="A5" s="510"/>
      <c r="B5" s="511"/>
      <c r="C5" s="511"/>
      <c r="D5" s="511"/>
      <c r="E5" s="511"/>
      <c r="F5" s="511"/>
      <c r="G5" s="511"/>
      <c r="H5" s="511"/>
      <c r="I5" s="511"/>
    </row>
    <row r="6" spans="1:11" ht="52.5" customHeight="1">
      <c r="A6" s="512"/>
      <c r="B6" s="513" t="s">
        <v>28</v>
      </c>
      <c r="C6" s="513" t="s">
        <v>29</v>
      </c>
      <c r="D6" s="513" t="s">
        <v>492</v>
      </c>
      <c r="E6" s="513" t="s">
        <v>549</v>
      </c>
      <c r="F6" s="513" t="s">
        <v>32</v>
      </c>
      <c r="G6" s="513" t="s">
        <v>33</v>
      </c>
      <c r="H6" s="513" t="s">
        <v>34</v>
      </c>
      <c r="I6" s="514" t="s">
        <v>550</v>
      </c>
    </row>
    <row r="7" spans="1:11" s="518" customFormat="1" ht="26.1" customHeight="1">
      <c r="A7" s="515" t="s">
        <v>551</v>
      </c>
      <c r="B7" s="516"/>
      <c r="C7" s="516"/>
      <c r="D7" s="516"/>
      <c r="E7" s="516"/>
      <c r="F7" s="516"/>
      <c r="G7" s="516"/>
      <c r="H7" s="516"/>
      <c r="I7" s="517"/>
    </row>
    <row r="8" spans="1:11" s="518" customFormat="1" ht="10.199999999999999">
      <c r="A8" s="519" t="s">
        <v>552</v>
      </c>
      <c r="B8" s="520">
        <v>15.81</v>
      </c>
      <c r="C8" s="520">
        <v>24.22</v>
      </c>
      <c r="D8" s="520">
        <v>19.48</v>
      </c>
      <c r="E8" s="520">
        <v>15.9</v>
      </c>
      <c r="F8" s="520">
        <v>18.690000000000001</v>
      </c>
      <c r="G8" s="520">
        <v>13.030000000000001</v>
      </c>
      <c r="H8" s="520">
        <v>25.68</v>
      </c>
      <c r="I8" s="520">
        <v>18.038694179325976</v>
      </c>
    </row>
    <row r="9" spans="1:11" s="518" customFormat="1" ht="13.65" customHeight="1">
      <c r="A9" s="521" t="s">
        <v>553</v>
      </c>
      <c r="B9" s="520">
        <v>6.63</v>
      </c>
      <c r="C9" s="520">
        <v>5.09</v>
      </c>
      <c r="D9" s="520">
        <v>2.46</v>
      </c>
      <c r="E9" s="520">
        <v>4.32</v>
      </c>
      <c r="F9" s="520">
        <v>3.71</v>
      </c>
      <c r="G9" s="520">
        <v>5.74</v>
      </c>
      <c r="H9" s="520">
        <v>1.57</v>
      </c>
      <c r="I9" s="520">
        <v>4.4800000000000004</v>
      </c>
      <c r="J9" s="522"/>
      <c r="K9" s="523"/>
    </row>
    <row r="10" spans="1:11" s="518" customFormat="1" ht="21.9" customHeight="1">
      <c r="A10" s="16" t="s">
        <v>554</v>
      </c>
      <c r="B10" s="524"/>
      <c r="C10" s="524"/>
      <c r="D10" s="524"/>
      <c r="E10" s="524"/>
      <c r="F10" s="524"/>
      <c r="G10" s="524"/>
      <c r="H10" s="524"/>
      <c r="I10" s="524"/>
      <c r="J10" s="524"/>
      <c r="K10" s="523"/>
    </row>
    <row r="11" spans="1:11" s="518" customFormat="1" ht="13.65" customHeight="1">
      <c r="A11" s="15" t="s">
        <v>555</v>
      </c>
      <c r="B11" s="520">
        <v>4.1900000000000004</v>
      </c>
      <c r="C11" s="520">
        <v>3.27</v>
      </c>
      <c r="D11" s="520">
        <v>6.57</v>
      </c>
      <c r="E11" s="520">
        <v>3.22</v>
      </c>
      <c r="F11" s="520">
        <v>5.22</v>
      </c>
      <c r="G11" s="520">
        <v>12.92</v>
      </c>
      <c r="H11" s="520">
        <v>4.24</v>
      </c>
      <c r="I11" s="520">
        <v>4.6399999999999997</v>
      </c>
      <c r="J11" s="522"/>
      <c r="K11" s="523"/>
    </row>
    <row r="12" spans="1:11" s="518" customFormat="1" ht="13.65" customHeight="1">
      <c r="A12" s="15" t="s">
        <v>556</v>
      </c>
      <c r="B12" s="520">
        <v>3.02</v>
      </c>
      <c r="C12" s="520">
        <v>2.4300000000000002</v>
      </c>
      <c r="D12" s="520">
        <v>4.9000000000000004</v>
      </c>
      <c r="E12" s="520">
        <v>2.85</v>
      </c>
      <c r="F12" s="520">
        <v>3.62</v>
      </c>
      <c r="G12" s="520">
        <v>10.27</v>
      </c>
      <c r="H12" s="520">
        <v>2.36</v>
      </c>
      <c r="I12" s="520">
        <v>3.47</v>
      </c>
      <c r="J12" s="522"/>
      <c r="K12" s="523"/>
    </row>
    <row r="13" spans="1:11" s="518" customFormat="1" ht="13.65" customHeight="1">
      <c r="A13" s="15" t="s">
        <v>557</v>
      </c>
      <c r="B13" s="520">
        <v>1.2</v>
      </c>
      <c r="C13" s="520">
        <v>2.95</v>
      </c>
      <c r="D13" s="520">
        <v>1.25</v>
      </c>
      <c r="E13" s="520">
        <v>0.83</v>
      </c>
      <c r="F13" s="520">
        <v>1.76</v>
      </c>
      <c r="G13" s="520">
        <v>1.99</v>
      </c>
      <c r="H13" s="520">
        <v>1.2</v>
      </c>
      <c r="I13" s="520">
        <v>1.57</v>
      </c>
      <c r="J13" s="522"/>
      <c r="K13" s="523"/>
    </row>
    <row r="14" spans="1:11" s="518" customFormat="1" ht="13.65" customHeight="1">
      <c r="A14" s="15" t="s">
        <v>558</v>
      </c>
      <c r="B14" s="520">
        <v>151.28</v>
      </c>
      <c r="C14" s="520">
        <v>282.81</v>
      </c>
      <c r="D14" s="520">
        <v>183.31</v>
      </c>
      <c r="E14" s="520">
        <v>180.11</v>
      </c>
      <c r="F14" s="520">
        <v>183.92</v>
      </c>
      <c r="G14" s="520">
        <v>99.84</v>
      </c>
      <c r="H14" s="520">
        <v>168.18</v>
      </c>
      <c r="I14" s="520">
        <v>171.25</v>
      </c>
      <c r="J14" s="522"/>
      <c r="K14" s="523"/>
    </row>
    <row r="15" spans="1:11" s="518" customFormat="1" ht="13.65" customHeight="1">
      <c r="A15" s="15" t="s">
        <v>559</v>
      </c>
      <c r="B15" s="522">
        <v>9.3510232568139457</v>
      </c>
      <c r="C15" s="522">
        <v>14.138637351648129</v>
      </c>
      <c r="D15" s="522">
        <v>18.559099778880014</v>
      </c>
      <c r="E15" s="522">
        <v>16.787959336103146</v>
      </c>
      <c r="F15" s="522">
        <v>6.9616447928764522</v>
      </c>
      <c r="G15" s="522">
        <v>18.396914761779694</v>
      </c>
      <c r="H15" s="522">
        <v>10.961634954811609</v>
      </c>
      <c r="I15" s="522">
        <v>12.939427516844459</v>
      </c>
      <c r="J15" s="522"/>
      <c r="K15" s="523"/>
    </row>
    <row r="16" spans="1:11" s="518" customFormat="1" ht="13.65" customHeight="1">
      <c r="A16" s="15" t="s">
        <v>560</v>
      </c>
      <c r="B16" s="522">
        <v>10.483950846674038</v>
      </c>
      <c r="C16" s="522">
        <v>16.753737605785467</v>
      </c>
      <c r="D16" s="522">
        <v>19.644925424038803</v>
      </c>
      <c r="E16" s="522">
        <v>17.502218052861036</v>
      </c>
      <c r="F16" s="522">
        <v>8.6863924128395489</v>
      </c>
      <c r="G16" s="522">
        <v>20.259258368687171</v>
      </c>
      <c r="H16" s="522">
        <v>12.075317394033041</v>
      </c>
      <c r="I16" s="522">
        <v>14.374561446968329</v>
      </c>
      <c r="J16" s="522"/>
      <c r="K16" s="523"/>
    </row>
    <row r="17" spans="1:11" s="518" customFormat="1" ht="21.9" customHeight="1">
      <c r="A17" s="515" t="s">
        <v>561</v>
      </c>
      <c r="B17" s="524"/>
      <c r="C17" s="524"/>
      <c r="D17" s="524"/>
      <c r="E17" s="524"/>
      <c r="F17" s="524"/>
      <c r="G17" s="524"/>
      <c r="H17" s="524"/>
      <c r="I17" s="524"/>
      <c r="J17" s="524"/>
      <c r="K17" s="523"/>
    </row>
    <row r="18" spans="1:11" s="518" customFormat="1" ht="13.65" customHeight="1">
      <c r="A18" s="521" t="s">
        <v>562</v>
      </c>
      <c r="B18" s="520">
        <v>11.23</v>
      </c>
      <c r="C18" s="520">
        <v>10.029999999999999</v>
      </c>
      <c r="D18" s="520">
        <v>20.99</v>
      </c>
      <c r="E18" s="520">
        <v>16.579999999999998</v>
      </c>
      <c r="F18" s="520">
        <v>9.94</v>
      </c>
      <c r="G18" s="520">
        <v>11.15</v>
      </c>
      <c r="H18" s="520">
        <v>16.88</v>
      </c>
      <c r="I18" s="520">
        <v>12.33</v>
      </c>
      <c r="J18" s="522"/>
      <c r="K18" s="523"/>
    </row>
    <row r="19" spans="1:11" s="518" customFormat="1" ht="13.65" customHeight="1">
      <c r="A19" s="521" t="s">
        <v>563</v>
      </c>
      <c r="B19" s="520">
        <v>61.52</v>
      </c>
      <c r="C19" s="520">
        <v>40.9</v>
      </c>
      <c r="D19" s="520">
        <v>51</v>
      </c>
      <c r="E19" s="520">
        <v>58.87</v>
      </c>
      <c r="F19" s="520">
        <v>55.16</v>
      </c>
      <c r="G19" s="520">
        <v>62.62</v>
      </c>
      <c r="H19" s="520">
        <v>76.48</v>
      </c>
      <c r="I19" s="520">
        <v>55.74</v>
      </c>
      <c r="J19" s="522"/>
      <c r="K19" s="523"/>
    </row>
    <row r="20" spans="1:11" s="518" customFormat="1" ht="13.65" customHeight="1">
      <c r="A20" s="521" t="s">
        <v>564</v>
      </c>
      <c r="B20" s="520">
        <v>93.89</v>
      </c>
      <c r="C20" s="520">
        <v>89.84</v>
      </c>
      <c r="D20" s="520">
        <v>96.19</v>
      </c>
      <c r="E20" s="520">
        <v>66.23</v>
      </c>
      <c r="F20" s="520">
        <v>83.04</v>
      </c>
      <c r="G20" s="520">
        <v>96.53</v>
      </c>
      <c r="H20" s="520">
        <v>81.900000000000006</v>
      </c>
      <c r="I20" s="520">
        <v>83.66</v>
      </c>
      <c r="J20" s="522"/>
      <c r="K20" s="523"/>
    </row>
    <row r="21" spans="1:11" s="518" customFormat="1" ht="13.65" customHeight="1">
      <c r="A21" s="521" t="s">
        <v>565</v>
      </c>
      <c r="B21" s="520">
        <v>23.54</v>
      </c>
      <c r="C21" s="520">
        <v>30.51</v>
      </c>
      <c r="D21" s="520">
        <v>50.22</v>
      </c>
      <c r="E21" s="520">
        <v>24.83</v>
      </c>
      <c r="F21" s="520">
        <v>21.61</v>
      </c>
      <c r="G21" s="520">
        <v>25.23</v>
      </c>
      <c r="H21" s="520">
        <v>26.68</v>
      </c>
      <c r="I21" s="520">
        <v>25.73</v>
      </c>
      <c r="J21" s="522"/>
      <c r="K21" s="523"/>
    </row>
    <row r="22" spans="1:11" s="518" customFormat="1" ht="13.65" customHeight="1">
      <c r="A22" s="521" t="s">
        <v>566</v>
      </c>
      <c r="B22" s="525">
        <v>808</v>
      </c>
      <c r="C22" s="526">
        <v>895</v>
      </c>
      <c r="D22" s="525">
        <v>403</v>
      </c>
      <c r="E22" s="525">
        <v>1243</v>
      </c>
      <c r="F22" s="525">
        <v>5989</v>
      </c>
      <c r="G22" s="526">
        <v>711</v>
      </c>
      <c r="H22" s="526">
        <v>545</v>
      </c>
      <c r="I22" s="525">
        <v>1025</v>
      </c>
      <c r="J22" s="527"/>
      <c r="K22" s="523"/>
    </row>
    <row r="23" spans="1:11" s="518" customFormat="1" ht="13.65" customHeight="1">
      <c r="A23" s="521" t="s">
        <v>567</v>
      </c>
      <c r="B23" s="525">
        <v>14846.578328</v>
      </c>
      <c r="C23" s="526">
        <v>6097.4275838150297</v>
      </c>
      <c r="D23" s="525">
        <v>7585.0523870967745</v>
      </c>
      <c r="E23" s="525">
        <v>17448.263898876405</v>
      </c>
      <c r="F23" s="525">
        <v>0</v>
      </c>
      <c r="G23" s="525">
        <v>9558.695541666666</v>
      </c>
      <c r="H23" s="525">
        <v>70836.677500000005</v>
      </c>
      <c r="I23" s="525">
        <v>11298.934147121536</v>
      </c>
      <c r="J23" s="527"/>
      <c r="K23" s="523"/>
    </row>
    <row r="24" spans="1:11" s="518" customFormat="1" ht="21.9" customHeight="1">
      <c r="A24" s="515" t="s">
        <v>568</v>
      </c>
      <c r="B24" s="524"/>
      <c r="C24" s="524"/>
      <c r="D24" s="524"/>
      <c r="E24" s="524"/>
      <c r="F24" s="524"/>
      <c r="G24" s="524"/>
      <c r="H24" s="524"/>
      <c r="I24" s="524"/>
      <c r="J24" s="524"/>
      <c r="K24" s="523"/>
    </row>
    <row r="25" spans="1:11" s="518" customFormat="1" ht="13.65" customHeight="1">
      <c r="A25" s="521" t="s">
        <v>569</v>
      </c>
      <c r="B25" s="520">
        <v>13.14</v>
      </c>
      <c r="C25" s="520">
        <v>26.65</v>
      </c>
      <c r="D25" s="520">
        <v>32.17</v>
      </c>
      <c r="E25" s="520">
        <v>7.09</v>
      </c>
      <c r="F25" s="520">
        <v>20.76</v>
      </c>
      <c r="G25" s="520">
        <v>8.4700000000000006</v>
      </c>
      <c r="H25" s="520">
        <v>1.75</v>
      </c>
      <c r="I25" s="520">
        <v>15.37</v>
      </c>
      <c r="J25" s="522"/>
      <c r="K25" s="523"/>
    </row>
    <row r="26" spans="1:11" s="518" customFormat="1" ht="13.65" customHeight="1">
      <c r="A26" s="521" t="s">
        <v>570</v>
      </c>
      <c r="B26" s="520">
        <v>2.1</v>
      </c>
      <c r="C26" s="520">
        <v>5.41</v>
      </c>
      <c r="D26" s="520">
        <v>6.19</v>
      </c>
      <c r="E26" s="520">
        <v>1.1000000000000001</v>
      </c>
      <c r="F26" s="520">
        <v>5.17</v>
      </c>
      <c r="G26" s="520">
        <v>0.93</v>
      </c>
      <c r="H26" s="520">
        <v>0.56999999999999995</v>
      </c>
      <c r="I26" s="520">
        <v>2.98</v>
      </c>
      <c r="J26" s="522"/>
      <c r="K26" s="523"/>
    </row>
    <row r="27" spans="1:11" s="518" customFormat="1" ht="21.9" customHeight="1">
      <c r="A27" s="515" t="s">
        <v>571</v>
      </c>
      <c r="B27" s="524"/>
      <c r="C27" s="524"/>
      <c r="D27" s="524"/>
      <c r="E27" s="524"/>
      <c r="F27" s="524"/>
      <c r="G27" s="524"/>
      <c r="H27" s="524"/>
      <c r="I27" s="524"/>
      <c r="J27" s="524"/>
      <c r="K27" s="523"/>
    </row>
    <row r="28" spans="1:11" s="518" customFormat="1" ht="13.65" customHeight="1">
      <c r="A28" s="15" t="s">
        <v>572</v>
      </c>
      <c r="B28" s="520">
        <v>16.64</v>
      </c>
      <c r="C28" s="520">
        <v>66.650000000000006</v>
      </c>
      <c r="D28" s="520">
        <v>31.27</v>
      </c>
      <c r="E28" s="520">
        <v>20.81</v>
      </c>
      <c r="F28" s="520">
        <v>10.119999999999999</v>
      </c>
      <c r="G28" s="520">
        <v>28.46</v>
      </c>
      <c r="H28" s="520">
        <v>27.43</v>
      </c>
      <c r="I28" s="520">
        <v>26.1</v>
      </c>
      <c r="J28" s="522"/>
      <c r="K28" s="523"/>
    </row>
    <row r="29" spans="1:11" s="518" customFormat="1" ht="13.65" customHeight="1">
      <c r="A29" s="15" t="s">
        <v>573</v>
      </c>
      <c r="B29" s="520">
        <v>93.1</v>
      </c>
      <c r="C29" s="520">
        <v>416529.15</v>
      </c>
      <c r="D29" s="520">
        <v>98.79</v>
      </c>
      <c r="E29" s="520">
        <v>105.32</v>
      </c>
      <c r="F29" s="520">
        <v>28.79</v>
      </c>
      <c r="G29" s="520">
        <v>96.79</v>
      </c>
      <c r="H29" s="520">
        <v>114.23</v>
      </c>
      <c r="I29" s="520">
        <v>70.739999999999995</v>
      </c>
      <c r="J29" s="522"/>
      <c r="K29" s="523"/>
    </row>
    <row r="30" spans="1:11" ht="6" customHeight="1" thickBot="1">
      <c r="A30" s="528"/>
      <c r="B30" s="529"/>
      <c r="C30" s="529"/>
      <c r="D30" s="529"/>
      <c r="E30" s="529"/>
      <c r="F30" s="529"/>
      <c r="G30" s="529"/>
      <c r="H30" s="529"/>
      <c r="I30" s="530"/>
    </row>
    <row r="31" spans="1:11" s="532" customFormat="1" ht="15" customHeight="1">
      <c r="A31" s="531" t="s">
        <v>574</v>
      </c>
    </row>
    <row r="32" spans="1:11" s="532" customFormat="1" ht="10.199999999999999">
      <c r="A32" s="533" t="s">
        <v>575</v>
      </c>
    </row>
    <row r="33" spans="1:11" ht="22.2" customHeight="1">
      <c r="A33" s="534" t="s">
        <v>576</v>
      </c>
      <c r="B33" s="534"/>
      <c r="C33" s="534"/>
      <c r="D33" s="534"/>
      <c r="E33" s="534"/>
      <c r="F33" s="534"/>
      <c r="G33" s="534"/>
      <c r="H33" s="534"/>
      <c r="I33" s="534"/>
    </row>
    <row r="34" spans="1:11" ht="13.35" customHeight="1">
      <c r="A34" s="535" t="s">
        <v>577</v>
      </c>
      <c r="B34" s="535"/>
      <c r="C34" s="535"/>
      <c r="D34" s="535"/>
      <c r="E34" s="535"/>
      <c r="F34" s="535"/>
      <c r="G34" s="535"/>
      <c r="H34" s="535"/>
      <c r="I34" s="535"/>
      <c r="J34" s="536"/>
      <c r="K34" s="536"/>
    </row>
    <row r="35" spans="1:11" ht="12.6" customHeight="1">
      <c r="A35" s="535"/>
      <c r="B35" s="535"/>
      <c r="C35" s="535"/>
      <c r="D35" s="535"/>
      <c r="E35" s="535"/>
      <c r="F35" s="535"/>
      <c r="G35" s="535"/>
      <c r="H35" s="535"/>
      <c r="I35" s="535"/>
      <c r="J35" s="536"/>
      <c r="K35" s="536"/>
    </row>
    <row r="36" spans="1:11">
      <c r="A36" s="534" t="s">
        <v>578</v>
      </c>
      <c r="B36" s="534"/>
      <c r="C36" s="534"/>
      <c r="D36" s="534"/>
      <c r="E36" s="534"/>
      <c r="F36" s="534"/>
      <c r="G36" s="534"/>
      <c r="H36" s="534"/>
      <c r="I36" s="534"/>
    </row>
    <row r="37" spans="1:11" ht="12.6" customHeight="1">
      <c r="A37" s="534"/>
      <c r="B37" s="534"/>
      <c r="C37" s="534"/>
      <c r="D37" s="534"/>
      <c r="E37" s="534"/>
      <c r="F37" s="534"/>
      <c r="G37" s="534"/>
      <c r="H37" s="534"/>
      <c r="I37" s="534"/>
    </row>
    <row r="38" spans="1:11" ht="13.2" customHeight="1">
      <c r="A38" s="534" t="s">
        <v>579</v>
      </c>
      <c r="B38" s="534"/>
      <c r="C38" s="534"/>
      <c r="D38" s="534"/>
      <c r="E38" s="534"/>
      <c r="F38" s="534"/>
      <c r="G38" s="534"/>
      <c r="H38" s="534"/>
      <c r="I38" s="534"/>
    </row>
    <row r="39" spans="1:11">
      <c r="A39" s="534"/>
      <c r="B39" s="534"/>
      <c r="C39" s="534"/>
      <c r="D39" s="534"/>
      <c r="E39" s="534"/>
      <c r="F39" s="534"/>
      <c r="G39" s="534"/>
      <c r="H39" s="534"/>
      <c r="I39" s="534"/>
    </row>
    <row r="40" spans="1:11" ht="13.2" customHeight="1">
      <c r="A40" s="534" t="s">
        <v>580</v>
      </c>
      <c r="B40" s="534"/>
      <c r="C40" s="534"/>
      <c r="D40" s="534"/>
      <c r="E40" s="534"/>
      <c r="F40" s="534"/>
      <c r="G40" s="534"/>
      <c r="H40" s="534"/>
      <c r="I40" s="534"/>
    </row>
    <row r="41" spans="1:11">
      <c r="A41" s="383"/>
      <c r="B41" s="383"/>
      <c r="C41" s="383"/>
      <c r="D41" s="383"/>
      <c r="E41" s="383"/>
      <c r="F41" s="383"/>
      <c r="G41" s="383"/>
      <c r="H41" s="383"/>
      <c r="I41" s="383"/>
    </row>
    <row r="72" spans="2:42" ht="13.8" thickBot="1"/>
    <row r="73" spans="2:42" s="7" customFormat="1" ht="29.25" customHeight="1" thickTop="1">
      <c r="B73" s="537"/>
      <c r="C73" s="400" t="s">
        <v>581</v>
      </c>
      <c r="D73" s="400"/>
      <c r="E73" s="400"/>
      <c r="F73" s="400" t="s">
        <v>582</v>
      </c>
      <c r="G73" s="400"/>
      <c r="H73" s="400"/>
      <c r="I73" s="400"/>
      <c r="J73" s="538"/>
      <c r="K73" s="484"/>
      <c r="L73" s="400" t="s">
        <v>28</v>
      </c>
      <c r="M73" s="400"/>
      <c r="N73" s="400"/>
      <c r="O73" s="484"/>
      <c r="P73" s="400" t="s">
        <v>389</v>
      </c>
      <c r="Q73" s="400"/>
      <c r="R73" s="400"/>
      <c r="S73" s="503"/>
      <c r="T73" s="400" t="s">
        <v>583</v>
      </c>
      <c r="U73" s="400"/>
      <c r="V73" s="400"/>
      <c r="W73" s="402"/>
      <c r="X73" s="400" t="s">
        <v>584</v>
      </c>
      <c r="Y73" s="400"/>
      <c r="Z73" s="400"/>
      <c r="AA73" s="402"/>
      <c r="AB73" s="400" t="s">
        <v>585</v>
      </c>
      <c r="AC73" s="400"/>
      <c r="AD73" s="400"/>
      <c r="AE73" s="503"/>
      <c r="AF73" s="400" t="s">
        <v>390</v>
      </c>
      <c r="AG73" s="400"/>
      <c r="AH73" s="400"/>
      <c r="AI73" s="402"/>
      <c r="AJ73" s="400" t="s">
        <v>391</v>
      </c>
      <c r="AK73" s="400"/>
      <c r="AL73" s="400"/>
      <c r="AM73" s="402"/>
      <c r="AN73" s="403" t="s">
        <v>392</v>
      </c>
      <c r="AO73" s="403"/>
      <c r="AP73" s="403"/>
    </row>
  </sheetData>
  <mergeCells count="18">
    <mergeCell ref="T73:V73"/>
    <mergeCell ref="X73:Z73"/>
    <mergeCell ref="AB73:AD73"/>
    <mergeCell ref="AF73:AH73"/>
    <mergeCell ref="AJ73:AL73"/>
    <mergeCell ref="AN73:AP73"/>
    <mergeCell ref="A38:I39"/>
    <mergeCell ref="A40:I40"/>
    <mergeCell ref="C73:E73"/>
    <mergeCell ref="F73:I73"/>
    <mergeCell ref="L73:N73"/>
    <mergeCell ref="P73:R73"/>
    <mergeCell ref="A2:I2"/>
    <mergeCell ref="A3:I3"/>
    <mergeCell ref="A4:I4"/>
    <mergeCell ref="A33:I33"/>
    <mergeCell ref="A34:I35"/>
    <mergeCell ref="A36:I37"/>
  </mergeCells>
  <hyperlinks>
    <hyperlink ref="A1" location="Índice!A1" display="Volver al Índice" xr:uid="{03FDAE84-4789-4BB4-8078-88E49866393B}"/>
  </hyperlinks>
  <printOptions horizontalCentered="1" verticalCentered="1"/>
  <pageMargins left="0.98425196850393704" right="0.98425196850393704" top="0.47244094488188981" bottom="0.47244094488188981" header="0" footer="0"/>
  <pageSetup paperSize="9" scale="59"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D9A8A8-6108-48A8-900B-6637A514511F}">
  <dimension ref="A1:T203"/>
  <sheetViews>
    <sheetView showGridLines="0" zoomScaleNormal="100" workbookViewId="0"/>
  </sheetViews>
  <sheetFormatPr baseColWidth="10" defaultColWidth="11.44140625" defaultRowHeight="13.2"/>
  <cols>
    <col min="1" max="1" width="46.44140625" style="682" customWidth="1"/>
    <col min="2" max="2" width="10.44140625" style="682" customWidth="1"/>
    <col min="3" max="5" width="15.44140625" style="682" customWidth="1"/>
    <col min="6" max="6" width="11.44140625" style="682" customWidth="1"/>
    <col min="7" max="7" width="11.44140625" style="682" hidden="1" customWidth="1"/>
    <col min="8" max="256" width="11.44140625" style="682"/>
    <col min="257" max="257" width="46.44140625" style="682" customWidth="1"/>
    <col min="258" max="258" width="10.44140625" style="682" customWidth="1"/>
    <col min="259" max="261" width="15.44140625" style="682" customWidth="1"/>
    <col min="262" max="262" width="11.44140625" style="682"/>
    <col min="263" max="263" width="0" style="682" hidden="1" customWidth="1"/>
    <col min="264" max="512" width="11.44140625" style="682"/>
    <col min="513" max="513" width="46.44140625" style="682" customWidth="1"/>
    <col min="514" max="514" width="10.44140625" style="682" customWidth="1"/>
    <col min="515" max="517" width="15.44140625" style="682" customWidth="1"/>
    <col min="518" max="518" width="11.44140625" style="682"/>
    <col min="519" max="519" width="0" style="682" hidden="1" customWidth="1"/>
    <col min="520" max="768" width="11.44140625" style="682"/>
    <col min="769" max="769" width="46.44140625" style="682" customWidth="1"/>
    <col min="770" max="770" width="10.44140625" style="682" customWidth="1"/>
    <col min="771" max="773" width="15.44140625" style="682" customWidth="1"/>
    <col min="774" max="774" width="11.44140625" style="682"/>
    <col min="775" max="775" width="0" style="682" hidden="1" customWidth="1"/>
    <col min="776" max="1024" width="11.44140625" style="682"/>
    <col min="1025" max="1025" width="46.44140625" style="682" customWidth="1"/>
    <col min="1026" max="1026" width="10.44140625" style="682" customWidth="1"/>
    <col min="1027" max="1029" width="15.44140625" style="682" customWidth="1"/>
    <col min="1030" max="1030" width="11.44140625" style="682"/>
    <col min="1031" max="1031" width="0" style="682" hidden="1" customWidth="1"/>
    <col min="1032" max="1280" width="11.44140625" style="682"/>
    <col min="1281" max="1281" width="46.44140625" style="682" customWidth="1"/>
    <col min="1282" max="1282" width="10.44140625" style="682" customWidth="1"/>
    <col min="1283" max="1285" width="15.44140625" style="682" customWidth="1"/>
    <col min="1286" max="1286" width="11.44140625" style="682"/>
    <col min="1287" max="1287" width="0" style="682" hidden="1" customWidth="1"/>
    <col min="1288" max="1536" width="11.44140625" style="682"/>
    <col min="1537" max="1537" width="46.44140625" style="682" customWidth="1"/>
    <col min="1538" max="1538" width="10.44140625" style="682" customWidth="1"/>
    <col min="1539" max="1541" width="15.44140625" style="682" customWidth="1"/>
    <col min="1542" max="1542" width="11.44140625" style="682"/>
    <col min="1543" max="1543" width="0" style="682" hidden="1" customWidth="1"/>
    <col min="1544" max="1792" width="11.44140625" style="682"/>
    <col min="1793" max="1793" width="46.44140625" style="682" customWidth="1"/>
    <col min="1794" max="1794" width="10.44140625" style="682" customWidth="1"/>
    <col min="1795" max="1797" width="15.44140625" style="682" customWidth="1"/>
    <col min="1798" max="1798" width="11.44140625" style="682"/>
    <col min="1799" max="1799" width="0" style="682" hidden="1" customWidth="1"/>
    <col min="1800" max="2048" width="11.44140625" style="682"/>
    <col min="2049" max="2049" width="46.44140625" style="682" customWidth="1"/>
    <col min="2050" max="2050" width="10.44140625" style="682" customWidth="1"/>
    <col min="2051" max="2053" width="15.44140625" style="682" customWidth="1"/>
    <col min="2054" max="2054" width="11.44140625" style="682"/>
    <col min="2055" max="2055" width="0" style="682" hidden="1" customWidth="1"/>
    <col min="2056" max="2304" width="11.44140625" style="682"/>
    <col min="2305" max="2305" width="46.44140625" style="682" customWidth="1"/>
    <col min="2306" max="2306" width="10.44140625" style="682" customWidth="1"/>
    <col min="2307" max="2309" width="15.44140625" style="682" customWidth="1"/>
    <col min="2310" max="2310" width="11.44140625" style="682"/>
    <col min="2311" max="2311" width="0" style="682" hidden="1" customWidth="1"/>
    <col min="2312" max="2560" width="11.44140625" style="682"/>
    <col min="2561" max="2561" width="46.44140625" style="682" customWidth="1"/>
    <col min="2562" max="2562" width="10.44140625" style="682" customWidth="1"/>
    <col min="2563" max="2565" width="15.44140625" style="682" customWidth="1"/>
    <col min="2566" max="2566" width="11.44140625" style="682"/>
    <col min="2567" max="2567" width="0" style="682" hidden="1" customWidth="1"/>
    <col min="2568" max="2816" width="11.44140625" style="682"/>
    <col min="2817" max="2817" width="46.44140625" style="682" customWidth="1"/>
    <col min="2818" max="2818" width="10.44140625" style="682" customWidth="1"/>
    <col min="2819" max="2821" width="15.44140625" style="682" customWidth="1"/>
    <col min="2822" max="2822" width="11.44140625" style="682"/>
    <col min="2823" max="2823" width="0" style="682" hidden="1" customWidth="1"/>
    <col min="2824" max="3072" width="11.44140625" style="682"/>
    <col min="3073" max="3073" width="46.44140625" style="682" customWidth="1"/>
    <col min="3074" max="3074" width="10.44140625" style="682" customWidth="1"/>
    <col min="3075" max="3077" width="15.44140625" style="682" customWidth="1"/>
    <col min="3078" max="3078" width="11.44140625" style="682"/>
    <col min="3079" max="3079" width="0" style="682" hidden="1" customWidth="1"/>
    <col min="3080" max="3328" width="11.44140625" style="682"/>
    <col min="3329" max="3329" width="46.44140625" style="682" customWidth="1"/>
    <col min="3330" max="3330" width="10.44140625" style="682" customWidth="1"/>
    <col min="3331" max="3333" width="15.44140625" style="682" customWidth="1"/>
    <col min="3334" max="3334" width="11.44140625" style="682"/>
    <col min="3335" max="3335" width="0" style="682" hidden="1" customWidth="1"/>
    <col min="3336" max="3584" width="11.44140625" style="682"/>
    <col min="3585" max="3585" width="46.44140625" style="682" customWidth="1"/>
    <col min="3586" max="3586" width="10.44140625" style="682" customWidth="1"/>
    <col min="3587" max="3589" width="15.44140625" style="682" customWidth="1"/>
    <col min="3590" max="3590" width="11.44140625" style="682"/>
    <col min="3591" max="3591" width="0" style="682" hidden="1" customWidth="1"/>
    <col min="3592" max="3840" width="11.44140625" style="682"/>
    <col min="3841" max="3841" width="46.44140625" style="682" customWidth="1"/>
    <col min="3842" max="3842" width="10.44140625" style="682" customWidth="1"/>
    <col min="3843" max="3845" width="15.44140625" style="682" customWidth="1"/>
    <col min="3846" max="3846" width="11.44140625" style="682"/>
    <col min="3847" max="3847" width="0" style="682" hidden="1" customWidth="1"/>
    <col min="3848" max="4096" width="11.44140625" style="682"/>
    <col min="4097" max="4097" width="46.44140625" style="682" customWidth="1"/>
    <col min="4098" max="4098" width="10.44140625" style="682" customWidth="1"/>
    <col min="4099" max="4101" width="15.44140625" style="682" customWidth="1"/>
    <col min="4102" max="4102" width="11.44140625" style="682"/>
    <col min="4103" max="4103" width="0" style="682" hidden="1" customWidth="1"/>
    <col min="4104" max="4352" width="11.44140625" style="682"/>
    <col min="4353" max="4353" width="46.44140625" style="682" customWidth="1"/>
    <col min="4354" max="4354" width="10.44140625" style="682" customWidth="1"/>
    <col min="4355" max="4357" width="15.44140625" style="682" customWidth="1"/>
    <col min="4358" max="4358" width="11.44140625" style="682"/>
    <col min="4359" max="4359" width="0" style="682" hidden="1" customWidth="1"/>
    <col min="4360" max="4608" width="11.44140625" style="682"/>
    <col min="4609" max="4609" width="46.44140625" style="682" customWidth="1"/>
    <col min="4610" max="4610" width="10.44140625" style="682" customWidth="1"/>
    <col min="4611" max="4613" width="15.44140625" style="682" customWidth="1"/>
    <col min="4614" max="4614" width="11.44140625" style="682"/>
    <col min="4615" max="4615" width="0" style="682" hidden="1" customWidth="1"/>
    <col min="4616" max="4864" width="11.44140625" style="682"/>
    <col min="4865" max="4865" width="46.44140625" style="682" customWidth="1"/>
    <col min="4866" max="4866" width="10.44140625" style="682" customWidth="1"/>
    <col min="4867" max="4869" width="15.44140625" style="682" customWidth="1"/>
    <col min="4870" max="4870" width="11.44140625" style="682"/>
    <col min="4871" max="4871" width="0" style="682" hidden="1" customWidth="1"/>
    <col min="4872" max="5120" width="11.44140625" style="682"/>
    <col min="5121" max="5121" width="46.44140625" style="682" customWidth="1"/>
    <col min="5122" max="5122" width="10.44140625" style="682" customWidth="1"/>
    <col min="5123" max="5125" width="15.44140625" style="682" customWidth="1"/>
    <col min="5126" max="5126" width="11.44140625" style="682"/>
    <col min="5127" max="5127" width="0" style="682" hidden="1" customWidth="1"/>
    <col min="5128" max="5376" width="11.44140625" style="682"/>
    <col min="5377" max="5377" width="46.44140625" style="682" customWidth="1"/>
    <col min="5378" max="5378" width="10.44140625" style="682" customWidth="1"/>
    <col min="5379" max="5381" width="15.44140625" style="682" customWidth="1"/>
    <col min="5382" max="5382" width="11.44140625" style="682"/>
    <col min="5383" max="5383" width="0" style="682" hidden="1" customWidth="1"/>
    <col min="5384" max="5632" width="11.44140625" style="682"/>
    <col min="5633" max="5633" width="46.44140625" style="682" customWidth="1"/>
    <col min="5634" max="5634" width="10.44140625" style="682" customWidth="1"/>
    <col min="5635" max="5637" width="15.44140625" style="682" customWidth="1"/>
    <col min="5638" max="5638" width="11.44140625" style="682"/>
    <col min="5639" max="5639" width="0" style="682" hidden="1" customWidth="1"/>
    <col min="5640" max="5888" width="11.44140625" style="682"/>
    <col min="5889" max="5889" width="46.44140625" style="682" customWidth="1"/>
    <col min="5890" max="5890" width="10.44140625" style="682" customWidth="1"/>
    <col min="5891" max="5893" width="15.44140625" style="682" customWidth="1"/>
    <col min="5894" max="5894" width="11.44140625" style="682"/>
    <col min="5895" max="5895" width="0" style="682" hidden="1" customWidth="1"/>
    <col min="5896" max="6144" width="11.44140625" style="682"/>
    <col min="6145" max="6145" width="46.44140625" style="682" customWidth="1"/>
    <col min="6146" max="6146" width="10.44140625" style="682" customWidth="1"/>
    <col min="6147" max="6149" width="15.44140625" style="682" customWidth="1"/>
    <col min="6150" max="6150" width="11.44140625" style="682"/>
    <col min="6151" max="6151" width="0" style="682" hidden="1" customWidth="1"/>
    <col min="6152" max="6400" width="11.44140625" style="682"/>
    <col min="6401" max="6401" width="46.44140625" style="682" customWidth="1"/>
    <col min="6402" max="6402" width="10.44140625" style="682" customWidth="1"/>
    <col min="6403" max="6405" width="15.44140625" style="682" customWidth="1"/>
    <col min="6406" max="6406" width="11.44140625" style="682"/>
    <col min="6407" max="6407" width="0" style="682" hidden="1" customWidth="1"/>
    <col min="6408" max="6656" width="11.44140625" style="682"/>
    <col min="6657" max="6657" width="46.44140625" style="682" customWidth="1"/>
    <col min="6658" max="6658" width="10.44140625" style="682" customWidth="1"/>
    <col min="6659" max="6661" width="15.44140625" style="682" customWidth="1"/>
    <col min="6662" max="6662" width="11.44140625" style="682"/>
    <col min="6663" max="6663" width="0" style="682" hidden="1" customWidth="1"/>
    <col min="6664" max="6912" width="11.44140625" style="682"/>
    <col min="6913" max="6913" width="46.44140625" style="682" customWidth="1"/>
    <col min="6914" max="6914" width="10.44140625" style="682" customWidth="1"/>
    <col min="6915" max="6917" width="15.44140625" style="682" customWidth="1"/>
    <col min="6918" max="6918" width="11.44140625" style="682"/>
    <col min="6919" max="6919" width="0" style="682" hidden="1" customWidth="1"/>
    <col min="6920" max="7168" width="11.44140625" style="682"/>
    <col min="7169" max="7169" width="46.44140625" style="682" customWidth="1"/>
    <col min="7170" max="7170" width="10.44140625" style="682" customWidth="1"/>
    <col min="7171" max="7173" width="15.44140625" style="682" customWidth="1"/>
    <col min="7174" max="7174" width="11.44140625" style="682"/>
    <col min="7175" max="7175" width="0" style="682" hidden="1" customWidth="1"/>
    <col min="7176" max="7424" width="11.44140625" style="682"/>
    <col min="7425" max="7425" width="46.44140625" style="682" customWidth="1"/>
    <col min="7426" max="7426" width="10.44140625" style="682" customWidth="1"/>
    <col min="7427" max="7429" width="15.44140625" style="682" customWidth="1"/>
    <col min="7430" max="7430" width="11.44140625" style="682"/>
    <col min="7431" max="7431" width="0" style="682" hidden="1" customWidth="1"/>
    <col min="7432" max="7680" width="11.44140625" style="682"/>
    <col min="7681" max="7681" width="46.44140625" style="682" customWidth="1"/>
    <col min="7682" max="7682" width="10.44140625" style="682" customWidth="1"/>
    <col min="7683" max="7685" width="15.44140625" style="682" customWidth="1"/>
    <col min="7686" max="7686" width="11.44140625" style="682"/>
    <col min="7687" max="7687" width="0" style="682" hidden="1" customWidth="1"/>
    <col min="7688" max="7936" width="11.44140625" style="682"/>
    <col min="7937" max="7937" width="46.44140625" style="682" customWidth="1"/>
    <col min="7938" max="7938" width="10.44140625" style="682" customWidth="1"/>
    <col min="7939" max="7941" width="15.44140625" style="682" customWidth="1"/>
    <col min="7942" max="7942" width="11.44140625" style="682"/>
    <col min="7943" max="7943" width="0" style="682" hidden="1" customWidth="1"/>
    <col min="7944" max="8192" width="11.44140625" style="682"/>
    <col min="8193" max="8193" width="46.44140625" style="682" customWidth="1"/>
    <col min="8194" max="8194" width="10.44140625" style="682" customWidth="1"/>
    <col min="8195" max="8197" width="15.44140625" style="682" customWidth="1"/>
    <col min="8198" max="8198" width="11.44140625" style="682"/>
    <col min="8199" max="8199" width="0" style="682" hidden="1" customWidth="1"/>
    <col min="8200" max="8448" width="11.44140625" style="682"/>
    <col min="8449" max="8449" width="46.44140625" style="682" customWidth="1"/>
    <col min="8450" max="8450" width="10.44140625" style="682" customWidth="1"/>
    <col min="8451" max="8453" width="15.44140625" style="682" customWidth="1"/>
    <col min="8454" max="8454" width="11.44140625" style="682"/>
    <col min="8455" max="8455" width="0" style="682" hidden="1" customWidth="1"/>
    <col min="8456" max="8704" width="11.44140625" style="682"/>
    <col min="8705" max="8705" width="46.44140625" style="682" customWidth="1"/>
    <col min="8706" max="8706" width="10.44140625" style="682" customWidth="1"/>
    <col min="8707" max="8709" width="15.44140625" style="682" customWidth="1"/>
    <col min="8710" max="8710" width="11.44140625" style="682"/>
    <col min="8711" max="8711" width="0" style="682" hidden="1" customWidth="1"/>
    <col min="8712" max="8960" width="11.44140625" style="682"/>
    <col min="8961" max="8961" width="46.44140625" style="682" customWidth="1"/>
    <col min="8962" max="8962" width="10.44140625" style="682" customWidth="1"/>
    <col min="8963" max="8965" width="15.44140625" style="682" customWidth="1"/>
    <col min="8966" max="8966" width="11.44140625" style="682"/>
    <col min="8967" max="8967" width="0" style="682" hidden="1" customWidth="1"/>
    <col min="8968" max="9216" width="11.44140625" style="682"/>
    <col min="9217" max="9217" width="46.44140625" style="682" customWidth="1"/>
    <col min="9218" max="9218" width="10.44140625" style="682" customWidth="1"/>
    <col min="9219" max="9221" width="15.44140625" style="682" customWidth="1"/>
    <col min="9222" max="9222" width="11.44140625" style="682"/>
    <col min="9223" max="9223" width="0" style="682" hidden="1" customWidth="1"/>
    <col min="9224" max="9472" width="11.44140625" style="682"/>
    <col min="9473" max="9473" width="46.44140625" style="682" customWidth="1"/>
    <col min="9474" max="9474" width="10.44140625" style="682" customWidth="1"/>
    <col min="9475" max="9477" width="15.44140625" style="682" customWidth="1"/>
    <col min="9478" max="9478" width="11.44140625" style="682"/>
    <col min="9479" max="9479" width="0" style="682" hidden="1" customWidth="1"/>
    <col min="9480" max="9728" width="11.44140625" style="682"/>
    <col min="9729" max="9729" width="46.44140625" style="682" customWidth="1"/>
    <col min="9730" max="9730" width="10.44140625" style="682" customWidth="1"/>
    <col min="9731" max="9733" width="15.44140625" style="682" customWidth="1"/>
    <col min="9734" max="9734" width="11.44140625" style="682"/>
    <col min="9735" max="9735" width="0" style="682" hidden="1" customWidth="1"/>
    <col min="9736" max="9984" width="11.44140625" style="682"/>
    <col min="9985" max="9985" width="46.44140625" style="682" customWidth="1"/>
    <col min="9986" max="9986" width="10.44140625" style="682" customWidth="1"/>
    <col min="9987" max="9989" width="15.44140625" style="682" customWidth="1"/>
    <col min="9990" max="9990" width="11.44140625" style="682"/>
    <col min="9991" max="9991" width="0" style="682" hidden="1" customWidth="1"/>
    <col min="9992" max="10240" width="11.44140625" style="682"/>
    <col min="10241" max="10241" width="46.44140625" style="682" customWidth="1"/>
    <col min="10242" max="10242" width="10.44140625" style="682" customWidth="1"/>
    <col min="10243" max="10245" width="15.44140625" style="682" customWidth="1"/>
    <col min="10246" max="10246" width="11.44140625" style="682"/>
    <col min="10247" max="10247" width="0" style="682" hidden="1" customWidth="1"/>
    <col min="10248" max="10496" width="11.44140625" style="682"/>
    <col min="10497" max="10497" width="46.44140625" style="682" customWidth="1"/>
    <col min="10498" max="10498" width="10.44140625" style="682" customWidth="1"/>
    <col min="10499" max="10501" width="15.44140625" style="682" customWidth="1"/>
    <col min="10502" max="10502" width="11.44140625" style="682"/>
    <col min="10503" max="10503" width="0" style="682" hidden="1" customWidth="1"/>
    <col min="10504" max="10752" width="11.44140625" style="682"/>
    <col min="10753" max="10753" width="46.44140625" style="682" customWidth="1"/>
    <col min="10754" max="10754" width="10.44140625" style="682" customWidth="1"/>
    <col min="10755" max="10757" width="15.44140625" style="682" customWidth="1"/>
    <col min="10758" max="10758" width="11.44140625" style="682"/>
    <col min="10759" max="10759" width="0" style="682" hidden="1" customWidth="1"/>
    <col min="10760" max="11008" width="11.44140625" style="682"/>
    <col min="11009" max="11009" width="46.44140625" style="682" customWidth="1"/>
    <col min="11010" max="11010" width="10.44140625" style="682" customWidth="1"/>
    <col min="11011" max="11013" width="15.44140625" style="682" customWidth="1"/>
    <col min="11014" max="11014" width="11.44140625" style="682"/>
    <col min="11015" max="11015" width="0" style="682" hidden="1" customWidth="1"/>
    <col min="11016" max="11264" width="11.44140625" style="682"/>
    <col min="11265" max="11265" width="46.44140625" style="682" customWidth="1"/>
    <col min="11266" max="11266" width="10.44140625" style="682" customWidth="1"/>
    <col min="11267" max="11269" width="15.44140625" style="682" customWidth="1"/>
    <col min="11270" max="11270" width="11.44140625" style="682"/>
    <col min="11271" max="11271" width="0" style="682" hidden="1" customWidth="1"/>
    <col min="11272" max="11520" width="11.44140625" style="682"/>
    <col min="11521" max="11521" width="46.44140625" style="682" customWidth="1"/>
    <col min="11522" max="11522" width="10.44140625" style="682" customWidth="1"/>
    <col min="11523" max="11525" width="15.44140625" style="682" customWidth="1"/>
    <col min="11526" max="11526" width="11.44140625" style="682"/>
    <col min="11527" max="11527" width="0" style="682" hidden="1" customWidth="1"/>
    <col min="11528" max="11776" width="11.44140625" style="682"/>
    <col min="11777" max="11777" width="46.44140625" style="682" customWidth="1"/>
    <col min="11778" max="11778" width="10.44140625" style="682" customWidth="1"/>
    <col min="11779" max="11781" width="15.44140625" style="682" customWidth="1"/>
    <col min="11782" max="11782" width="11.44140625" style="682"/>
    <col min="11783" max="11783" width="0" style="682" hidden="1" customWidth="1"/>
    <col min="11784" max="12032" width="11.44140625" style="682"/>
    <col min="12033" max="12033" width="46.44140625" style="682" customWidth="1"/>
    <col min="12034" max="12034" width="10.44140625" style="682" customWidth="1"/>
    <col min="12035" max="12037" width="15.44140625" style="682" customWidth="1"/>
    <col min="12038" max="12038" width="11.44140625" style="682"/>
    <col min="12039" max="12039" width="0" style="682" hidden="1" customWidth="1"/>
    <col min="12040" max="12288" width="11.44140625" style="682"/>
    <col min="12289" max="12289" width="46.44140625" style="682" customWidth="1"/>
    <col min="12290" max="12290" width="10.44140625" style="682" customWidth="1"/>
    <col min="12291" max="12293" width="15.44140625" style="682" customWidth="1"/>
    <col min="12294" max="12294" width="11.44140625" style="682"/>
    <col min="12295" max="12295" width="0" style="682" hidden="1" customWidth="1"/>
    <col min="12296" max="12544" width="11.44140625" style="682"/>
    <col min="12545" max="12545" width="46.44140625" style="682" customWidth="1"/>
    <col min="12546" max="12546" width="10.44140625" style="682" customWidth="1"/>
    <col min="12547" max="12549" width="15.44140625" style="682" customWidth="1"/>
    <col min="12550" max="12550" width="11.44140625" style="682"/>
    <col min="12551" max="12551" width="0" style="682" hidden="1" customWidth="1"/>
    <col min="12552" max="12800" width="11.44140625" style="682"/>
    <col min="12801" max="12801" width="46.44140625" style="682" customWidth="1"/>
    <col min="12802" max="12802" width="10.44140625" style="682" customWidth="1"/>
    <col min="12803" max="12805" width="15.44140625" style="682" customWidth="1"/>
    <col min="12806" max="12806" width="11.44140625" style="682"/>
    <col min="12807" max="12807" width="0" style="682" hidden="1" customWidth="1"/>
    <col min="12808" max="13056" width="11.44140625" style="682"/>
    <col min="13057" max="13057" width="46.44140625" style="682" customWidth="1"/>
    <col min="13058" max="13058" width="10.44140625" style="682" customWidth="1"/>
    <col min="13059" max="13061" width="15.44140625" style="682" customWidth="1"/>
    <col min="13062" max="13062" width="11.44140625" style="682"/>
    <col min="13063" max="13063" width="0" style="682" hidden="1" customWidth="1"/>
    <col min="13064" max="13312" width="11.44140625" style="682"/>
    <col min="13313" max="13313" width="46.44140625" style="682" customWidth="1"/>
    <col min="13314" max="13314" width="10.44140625" style="682" customWidth="1"/>
    <col min="13315" max="13317" width="15.44140625" style="682" customWidth="1"/>
    <col min="13318" max="13318" width="11.44140625" style="682"/>
    <col min="13319" max="13319" width="0" style="682" hidden="1" customWidth="1"/>
    <col min="13320" max="13568" width="11.44140625" style="682"/>
    <col min="13569" max="13569" width="46.44140625" style="682" customWidth="1"/>
    <col min="13570" max="13570" width="10.44140625" style="682" customWidth="1"/>
    <col min="13571" max="13573" width="15.44140625" style="682" customWidth="1"/>
    <col min="13574" max="13574" width="11.44140625" style="682"/>
    <col min="13575" max="13575" width="0" style="682" hidden="1" customWidth="1"/>
    <col min="13576" max="13824" width="11.44140625" style="682"/>
    <col min="13825" max="13825" width="46.44140625" style="682" customWidth="1"/>
    <col min="13826" max="13826" width="10.44140625" style="682" customWidth="1"/>
    <col min="13827" max="13829" width="15.44140625" style="682" customWidth="1"/>
    <col min="13830" max="13830" width="11.44140625" style="682"/>
    <col min="13831" max="13831" width="0" style="682" hidden="1" customWidth="1"/>
    <col min="13832" max="14080" width="11.44140625" style="682"/>
    <col min="14081" max="14081" width="46.44140625" style="682" customWidth="1"/>
    <col min="14082" max="14082" width="10.44140625" style="682" customWidth="1"/>
    <col min="14083" max="14085" width="15.44140625" style="682" customWidth="1"/>
    <col min="14086" max="14086" width="11.44140625" style="682"/>
    <col min="14087" max="14087" width="0" style="682" hidden="1" customWidth="1"/>
    <col min="14088" max="14336" width="11.44140625" style="682"/>
    <col min="14337" max="14337" width="46.44140625" style="682" customWidth="1"/>
    <col min="14338" max="14338" width="10.44140625" style="682" customWidth="1"/>
    <col min="14339" max="14341" width="15.44140625" style="682" customWidth="1"/>
    <col min="14342" max="14342" width="11.44140625" style="682"/>
    <col min="14343" max="14343" width="0" style="682" hidden="1" customWidth="1"/>
    <col min="14344" max="14592" width="11.44140625" style="682"/>
    <col min="14593" max="14593" width="46.44140625" style="682" customWidth="1"/>
    <col min="14594" max="14594" width="10.44140625" style="682" customWidth="1"/>
    <col min="14595" max="14597" width="15.44140625" style="682" customWidth="1"/>
    <col min="14598" max="14598" width="11.44140625" style="682"/>
    <col min="14599" max="14599" width="0" style="682" hidden="1" customWidth="1"/>
    <col min="14600" max="14848" width="11.44140625" style="682"/>
    <col min="14849" max="14849" width="46.44140625" style="682" customWidth="1"/>
    <col min="14850" max="14850" width="10.44140625" style="682" customWidth="1"/>
    <col min="14851" max="14853" width="15.44140625" style="682" customWidth="1"/>
    <col min="14854" max="14854" width="11.44140625" style="682"/>
    <col min="14855" max="14855" width="0" style="682" hidden="1" customWidth="1"/>
    <col min="14856" max="15104" width="11.44140625" style="682"/>
    <col min="15105" max="15105" width="46.44140625" style="682" customWidth="1"/>
    <col min="15106" max="15106" width="10.44140625" style="682" customWidth="1"/>
    <col min="15107" max="15109" width="15.44140625" style="682" customWidth="1"/>
    <col min="15110" max="15110" width="11.44140625" style="682"/>
    <col min="15111" max="15111" width="0" style="682" hidden="1" customWidth="1"/>
    <col min="15112" max="15360" width="11.44140625" style="682"/>
    <col min="15361" max="15361" width="46.44140625" style="682" customWidth="1"/>
    <col min="15362" max="15362" width="10.44140625" style="682" customWidth="1"/>
    <col min="15363" max="15365" width="15.44140625" style="682" customWidth="1"/>
    <col min="15366" max="15366" width="11.44140625" style="682"/>
    <col min="15367" max="15367" width="0" style="682" hidden="1" customWidth="1"/>
    <col min="15368" max="15616" width="11.44140625" style="682"/>
    <col min="15617" max="15617" width="46.44140625" style="682" customWidth="1"/>
    <col min="15618" max="15618" width="10.44140625" style="682" customWidth="1"/>
    <col min="15619" max="15621" width="15.44140625" style="682" customWidth="1"/>
    <col min="15622" max="15622" width="11.44140625" style="682"/>
    <col min="15623" max="15623" width="0" style="682" hidden="1" customWidth="1"/>
    <col min="15624" max="15872" width="11.44140625" style="682"/>
    <col min="15873" max="15873" width="46.44140625" style="682" customWidth="1"/>
    <col min="15874" max="15874" width="10.44140625" style="682" customWidth="1"/>
    <col min="15875" max="15877" width="15.44140625" style="682" customWidth="1"/>
    <col min="15878" max="15878" width="11.44140625" style="682"/>
    <col min="15879" max="15879" width="0" style="682" hidden="1" customWidth="1"/>
    <col min="15880" max="16128" width="11.44140625" style="682"/>
    <col min="16129" max="16129" width="46.44140625" style="682" customWidth="1"/>
    <col min="16130" max="16130" width="10.44140625" style="682" customWidth="1"/>
    <col min="16131" max="16133" width="15.44140625" style="682" customWidth="1"/>
    <col min="16134" max="16134" width="11.44140625" style="682"/>
    <col min="16135" max="16135" width="0" style="682" hidden="1" customWidth="1"/>
    <col min="16136" max="16384" width="11.44140625" style="682"/>
  </cols>
  <sheetData>
    <row r="1" spans="1:11" ht="18" customHeight="1">
      <c r="A1" s="1204" t="s">
        <v>1043</v>
      </c>
      <c r="B1" s="768"/>
      <c r="C1" s="768"/>
      <c r="D1" s="768"/>
      <c r="E1" s="768"/>
      <c r="F1" s="768"/>
      <c r="G1" s="769"/>
    </row>
    <row r="2" spans="1:11" ht="27" customHeight="1">
      <c r="A2" s="770" t="s">
        <v>753</v>
      </c>
      <c r="B2" s="770"/>
      <c r="C2" s="770"/>
      <c r="D2" s="770"/>
      <c r="E2" s="770"/>
      <c r="F2" s="770"/>
      <c r="G2" s="769"/>
    </row>
    <row r="3" spans="1:11" ht="27" customHeight="1">
      <c r="A3" s="770" t="s">
        <v>754</v>
      </c>
      <c r="B3" s="770"/>
      <c r="C3" s="770"/>
      <c r="D3" s="770"/>
      <c r="E3" s="770"/>
      <c r="F3" s="770"/>
      <c r="G3" s="771"/>
    </row>
    <row r="4" spans="1:11" ht="18" customHeight="1">
      <c r="A4" s="772">
        <v>46081</v>
      </c>
      <c r="B4" s="773"/>
      <c r="C4" s="773"/>
      <c r="D4" s="773"/>
      <c r="E4" s="773"/>
      <c r="F4" s="773"/>
      <c r="G4" s="774"/>
    </row>
    <row r="5" spans="1:11" ht="18" customHeight="1">
      <c r="A5" s="775" t="s">
        <v>69</v>
      </c>
      <c r="B5" s="776"/>
      <c r="C5" s="776"/>
      <c r="D5" s="776"/>
      <c r="E5" s="776"/>
      <c r="F5" s="776"/>
      <c r="G5" s="774"/>
    </row>
    <row r="6" spans="1:11" ht="15" customHeight="1" thickBot="1">
      <c r="A6" s="777"/>
      <c r="B6" s="778"/>
      <c r="C6" s="778"/>
      <c r="D6" s="778"/>
      <c r="E6" s="778"/>
      <c r="F6" s="778"/>
      <c r="G6" s="777"/>
    </row>
    <row r="7" spans="1:11" s="784" customFormat="1" ht="54.9" customHeight="1">
      <c r="A7" s="779"/>
      <c r="B7" s="780" t="s">
        <v>755</v>
      </c>
      <c r="C7" s="780" t="s">
        <v>756</v>
      </c>
      <c r="D7" s="780" t="s">
        <v>757</v>
      </c>
      <c r="E7" s="781" t="s">
        <v>758</v>
      </c>
      <c r="F7" s="782" t="s">
        <v>759</v>
      </c>
      <c r="G7" s="783"/>
    </row>
    <row r="8" spans="1:11" ht="8.4" customHeight="1">
      <c r="A8" s="785"/>
      <c r="B8" s="786"/>
      <c r="C8" s="786"/>
      <c r="D8" s="786"/>
      <c r="E8" s="786"/>
      <c r="F8" s="787"/>
      <c r="G8" s="787"/>
    </row>
    <row r="9" spans="1:11" s="792" customFormat="1" ht="24.75" customHeight="1">
      <c r="A9" s="788" t="s">
        <v>760</v>
      </c>
      <c r="B9" s="789">
        <v>394982</v>
      </c>
      <c r="C9" s="789">
        <v>3763780.4266899996</v>
      </c>
      <c r="D9" s="789">
        <v>123134.63554999999</v>
      </c>
      <c r="E9" s="789">
        <v>3886915.0622399999</v>
      </c>
      <c r="F9" s="790">
        <v>46.053163353104274</v>
      </c>
      <c r="G9" s="791"/>
      <c r="I9" s="793"/>
    </row>
    <row r="10" spans="1:11" s="792" customFormat="1" ht="16.2" customHeight="1">
      <c r="A10" s="794" t="s">
        <v>761</v>
      </c>
      <c r="B10" s="795">
        <v>49170</v>
      </c>
      <c r="C10" s="795">
        <v>542568.07583999995</v>
      </c>
      <c r="D10" s="795">
        <v>3061.4904200000001</v>
      </c>
      <c r="E10" s="795">
        <v>545629.56625999999</v>
      </c>
      <c r="F10" s="790">
        <v>6.4647585920681676</v>
      </c>
      <c r="G10" s="796"/>
      <c r="I10" s="793"/>
    </row>
    <row r="11" spans="1:11" s="792" customFormat="1" ht="16.2" customHeight="1">
      <c r="A11" s="794" t="s">
        <v>762</v>
      </c>
      <c r="B11" s="795">
        <v>48538</v>
      </c>
      <c r="C11" s="795">
        <v>535142.43016999995</v>
      </c>
      <c r="D11" s="795">
        <v>2569.2109599999999</v>
      </c>
      <c r="E11" s="795">
        <v>537711.64113</v>
      </c>
      <c r="F11" s="790">
        <v>6.3709449908984528</v>
      </c>
      <c r="G11" s="796"/>
      <c r="I11" s="793"/>
    </row>
    <row r="12" spans="1:11" s="792" customFormat="1" ht="16.2" customHeight="1">
      <c r="A12" s="794" t="s">
        <v>763</v>
      </c>
      <c r="B12" s="795">
        <v>632</v>
      </c>
      <c r="C12" s="795">
        <v>7425.6456699999999</v>
      </c>
      <c r="D12" s="795">
        <v>492.27945999999997</v>
      </c>
      <c r="E12" s="795">
        <v>7917.9251299999996</v>
      </c>
      <c r="F12" s="790">
        <v>9.3813601169714517E-2</v>
      </c>
      <c r="G12" s="797"/>
      <c r="I12" s="793"/>
    </row>
    <row r="13" spans="1:11" s="792" customFormat="1" ht="16.2" customHeight="1">
      <c r="A13" s="794" t="s">
        <v>764</v>
      </c>
      <c r="B13" s="795">
        <v>622</v>
      </c>
      <c r="C13" s="795">
        <v>26910.126479999999</v>
      </c>
      <c r="D13" s="795">
        <v>8469.6665400000002</v>
      </c>
      <c r="E13" s="795">
        <v>35379.793019999997</v>
      </c>
      <c r="F13" s="790">
        <v>0.41918883259828565</v>
      </c>
      <c r="G13" s="796"/>
      <c r="H13" s="793"/>
      <c r="I13" s="793"/>
      <c r="J13" s="793"/>
      <c r="K13" s="793"/>
    </row>
    <row r="14" spans="1:11" s="792" customFormat="1" ht="16.2" customHeight="1">
      <c r="A14" s="794" t="s">
        <v>765</v>
      </c>
      <c r="B14" s="795">
        <v>40423</v>
      </c>
      <c r="C14" s="795">
        <v>267312.02135</v>
      </c>
      <c r="D14" s="795">
        <v>2683.6527000000001</v>
      </c>
      <c r="E14" s="795">
        <v>269995.67404999997</v>
      </c>
      <c r="F14" s="790">
        <v>3.1989777709447651</v>
      </c>
      <c r="G14" s="796"/>
      <c r="I14" s="793"/>
    </row>
    <row r="15" spans="1:11" s="792" customFormat="1" ht="16.2" customHeight="1">
      <c r="A15" s="794" t="s">
        <v>766</v>
      </c>
      <c r="B15" s="795">
        <v>10602</v>
      </c>
      <c r="C15" s="795">
        <v>66511.252269999997</v>
      </c>
      <c r="D15" s="795">
        <v>1130.9399699999999</v>
      </c>
      <c r="E15" s="795">
        <v>67642.192240000004</v>
      </c>
      <c r="F15" s="790">
        <v>0.80144198648775533</v>
      </c>
      <c r="G15" s="796"/>
      <c r="I15" s="793"/>
    </row>
    <row r="16" spans="1:11" s="792" customFormat="1" ht="16.2" customHeight="1">
      <c r="A16" s="794" t="s">
        <v>767</v>
      </c>
      <c r="B16" s="795">
        <v>20227</v>
      </c>
      <c r="C16" s="795">
        <v>107554.75732999999</v>
      </c>
      <c r="D16" s="795">
        <v>297.61063999999999</v>
      </c>
      <c r="E16" s="795">
        <v>107852.36797000001</v>
      </c>
      <c r="F16" s="790">
        <v>1.2778624283287296</v>
      </c>
      <c r="G16" s="796"/>
      <c r="I16" s="793"/>
    </row>
    <row r="17" spans="1:11" s="792" customFormat="1" ht="16.2" customHeight="1">
      <c r="A17" s="794" t="s">
        <v>768</v>
      </c>
      <c r="B17" s="795">
        <v>2481</v>
      </c>
      <c r="C17" s="795">
        <v>23722.027419999999</v>
      </c>
      <c r="D17" s="795">
        <v>20.07602</v>
      </c>
      <c r="E17" s="795">
        <v>23742.103439999999</v>
      </c>
      <c r="F17" s="790">
        <v>0.28130251126159195</v>
      </c>
      <c r="G17" s="796"/>
      <c r="I17" s="793"/>
    </row>
    <row r="18" spans="1:11" s="792" customFormat="1" ht="16.2" customHeight="1">
      <c r="A18" s="794" t="s">
        <v>769</v>
      </c>
      <c r="B18" s="795">
        <v>745</v>
      </c>
      <c r="C18" s="795">
        <v>5117.9218799999999</v>
      </c>
      <c r="D18" s="795">
        <v>0</v>
      </c>
      <c r="E18" s="795">
        <v>5117.9218799999999</v>
      </c>
      <c r="F18" s="790">
        <v>6.063844683867016E-2</v>
      </c>
      <c r="G18" s="796"/>
      <c r="I18" s="793"/>
    </row>
    <row r="19" spans="1:11" s="792" customFormat="1" ht="16.2" customHeight="1">
      <c r="A19" s="794" t="s">
        <v>770</v>
      </c>
      <c r="B19" s="795">
        <v>226</v>
      </c>
      <c r="C19" s="795">
        <v>3639.1133799999998</v>
      </c>
      <c r="D19" s="795">
        <v>161.95769000000001</v>
      </c>
      <c r="E19" s="795">
        <v>3801.07107</v>
      </c>
      <c r="F19" s="790">
        <v>4.5036061786898965E-2</v>
      </c>
      <c r="G19" s="796"/>
      <c r="I19" s="793"/>
    </row>
    <row r="20" spans="1:11" s="792" customFormat="1" ht="16.2" customHeight="1">
      <c r="A20" s="794" t="s">
        <v>771</v>
      </c>
      <c r="B20" s="795">
        <v>1046</v>
      </c>
      <c r="C20" s="795">
        <v>9296.8180499999999</v>
      </c>
      <c r="D20" s="795">
        <v>0</v>
      </c>
      <c r="E20" s="795">
        <v>9296.8180499999999</v>
      </c>
      <c r="F20" s="790">
        <v>0.1101510770019245</v>
      </c>
      <c r="G20" s="796"/>
      <c r="I20" s="793"/>
    </row>
    <row r="21" spans="1:11" s="792" customFormat="1" ht="16.2" customHeight="1">
      <c r="A21" s="794" t="s">
        <v>772</v>
      </c>
      <c r="B21" s="795">
        <v>1629</v>
      </c>
      <c r="C21" s="795">
        <v>20008.372459999999</v>
      </c>
      <c r="D21" s="795">
        <v>725.20027000000005</v>
      </c>
      <c r="E21" s="795">
        <v>20733.57273</v>
      </c>
      <c r="F21" s="790">
        <v>0.24565667027410865</v>
      </c>
      <c r="G21" s="796"/>
      <c r="I21" s="793"/>
    </row>
    <row r="22" spans="1:11" s="792" customFormat="1" ht="16.2" customHeight="1">
      <c r="A22" s="794" t="s">
        <v>773</v>
      </c>
      <c r="B22" s="795">
        <v>1782</v>
      </c>
      <c r="C22" s="795">
        <v>13629.213959999999</v>
      </c>
      <c r="D22" s="795">
        <v>263.84361000000001</v>
      </c>
      <c r="E22" s="795">
        <v>13893.057570000001</v>
      </c>
      <c r="F22" s="790">
        <v>0.1646084978704343</v>
      </c>
      <c r="G22" s="796"/>
      <c r="I22" s="793"/>
    </row>
    <row r="23" spans="1:11" s="792" customFormat="1" ht="16.2" customHeight="1">
      <c r="A23" s="794" t="s">
        <v>774</v>
      </c>
      <c r="B23" s="795">
        <v>353</v>
      </c>
      <c r="C23" s="795">
        <v>4852.5399200000002</v>
      </c>
      <c r="D23" s="795">
        <v>22.5503</v>
      </c>
      <c r="E23" s="795">
        <v>4875.09022</v>
      </c>
      <c r="F23" s="790">
        <v>5.7761315250710862E-2</v>
      </c>
      <c r="G23" s="796"/>
      <c r="I23" s="793"/>
    </row>
    <row r="24" spans="1:11" s="792" customFormat="1" ht="16.2" customHeight="1">
      <c r="A24" s="794" t="s">
        <v>775</v>
      </c>
      <c r="B24" s="795">
        <v>1332</v>
      </c>
      <c r="C24" s="795">
        <v>12980.00468</v>
      </c>
      <c r="D24" s="795">
        <v>61.474200000000003</v>
      </c>
      <c r="E24" s="795">
        <v>13041.478880000001</v>
      </c>
      <c r="F24" s="790">
        <v>0.15451877584394075</v>
      </c>
      <c r="G24" s="796"/>
      <c r="I24" s="793"/>
    </row>
    <row r="25" spans="1:11" s="792" customFormat="1" ht="16.2" customHeight="1">
      <c r="A25" s="794" t="s">
        <v>776</v>
      </c>
      <c r="B25" s="795">
        <v>138</v>
      </c>
      <c r="C25" s="795">
        <v>3082.55287</v>
      </c>
      <c r="D25" s="795">
        <v>194.58197999999999</v>
      </c>
      <c r="E25" s="795">
        <v>3277.1348499999999</v>
      </c>
      <c r="F25" s="790">
        <v>3.8828331507255891E-2</v>
      </c>
      <c r="G25" s="797"/>
      <c r="I25" s="793"/>
    </row>
    <row r="26" spans="1:11" s="792" customFormat="1" ht="16.2" customHeight="1">
      <c r="A26" s="794" t="s">
        <v>777</v>
      </c>
      <c r="B26" s="795">
        <v>1037</v>
      </c>
      <c r="C26" s="795">
        <v>8473.8465699999997</v>
      </c>
      <c r="D26" s="795">
        <v>0</v>
      </c>
      <c r="E26" s="795">
        <v>8473.8465699999997</v>
      </c>
      <c r="F26" s="790">
        <v>0.10040030051298721</v>
      </c>
      <c r="G26" s="796"/>
      <c r="H26" s="793"/>
      <c r="I26" s="793"/>
      <c r="J26" s="793"/>
      <c r="K26" s="793"/>
    </row>
    <row r="27" spans="1:11" s="792" customFormat="1" ht="16.2" customHeight="1">
      <c r="A27" s="794" t="s">
        <v>778</v>
      </c>
      <c r="B27" s="795">
        <v>12814</v>
      </c>
      <c r="C27" s="795">
        <v>123525.68977</v>
      </c>
      <c r="D27" s="795">
        <v>4646.6516799999999</v>
      </c>
      <c r="E27" s="795">
        <v>128172.34145000001</v>
      </c>
      <c r="F27" s="790">
        <v>1.5186186689515677</v>
      </c>
      <c r="G27" s="796"/>
      <c r="I27" s="793"/>
    </row>
    <row r="28" spans="1:11" s="792" customFormat="1" ht="16.2" customHeight="1">
      <c r="A28" s="794" t="s">
        <v>779</v>
      </c>
      <c r="B28" s="795">
        <v>189547</v>
      </c>
      <c r="C28" s="795">
        <v>1563201.7046300001</v>
      </c>
      <c r="D28" s="795">
        <v>17799.830870000002</v>
      </c>
      <c r="E28" s="795">
        <v>1581001.5355</v>
      </c>
      <c r="F28" s="790">
        <v>18.732110378025666</v>
      </c>
      <c r="G28" s="796"/>
      <c r="I28" s="793"/>
    </row>
    <row r="29" spans="1:11" s="792" customFormat="1" ht="16.2" customHeight="1">
      <c r="A29" s="794" t="s">
        <v>780</v>
      </c>
      <c r="B29" s="795">
        <v>7423</v>
      </c>
      <c r="C29" s="795">
        <v>112461.28581</v>
      </c>
      <c r="D29" s="795">
        <v>6045.6652000000004</v>
      </c>
      <c r="E29" s="795">
        <v>118506.95101</v>
      </c>
      <c r="F29" s="790">
        <v>1.4041006520468371</v>
      </c>
      <c r="G29" s="796"/>
      <c r="I29" s="793"/>
    </row>
    <row r="30" spans="1:11" s="792" customFormat="1" ht="16.2" customHeight="1">
      <c r="A30" s="794" t="s">
        <v>781</v>
      </c>
      <c r="B30" s="795">
        <v>46853</v>
      </c>
      <c r="C30" s="795">
        <v>494417.63141999999</v>
      </c>
      <c r="D30" s="795">
        <v>10106.42597</v>
      </c>
      <c r="E30" s="795">
        <v>504524.05738999997</v>
      </c>
      <c r="F30" s="790">
        <v>5.9777300142912084</v>
      </c>
      <c r="G30" s="796"/>
      <c r="I30" s="793"/>
    </row>
    <row r="31" spans="1:11" s="792" customFormat="1" ht="16.2" customHeight="1">
      <c r="A31" s="794" t="s">
        <v>782</v>
      </c>
      <c r="B31" s="795">
        <v>135271</v>
      </c>
      <c r="C31" s="795">
        <v>956322.78740000003</v>
      </c>
      <c r="D31" s="795">
        <v>1647.7397000000001</v>
      </c>
      <c r="E31" s="795">
        <v>957970.52709999995</v>
      </c>
      <c r="F31" s="790">
        <v>11.350279711687623</v>
      </c>
      <c r="G31" s="797"/>
      <c r="I31" s="793"/>
    </row>
    <row r="32" spans="1:11" s="792" customFormat="1" ht="16.2" customHeight="1">
      <c r="A32" s="794" t="s">
        <v>783</v>
      </c>
      <c r="B32" s="795">
        <v>22399</v>
      </c>
      <c r="C32" s="795">
        <v>407866.55485000001</v>
      </c>
      <c r="D32" s="795">
        <v>31299.298780000001</v>
      </c>
      <c r="E32" s="795">
        <v>439165.85363000003</v>
      </c>
      <c r="F32" s="790">
        <v>5.2033493072195851</v>
      </c>
      <c r="G32" s="796"/>
      <c r="I32" s="793"/>
    </row>
    <row r="33" spans="1:9" s="792" customFormat="1" ht="16.2" customHeight="1">
      <c r="A33" s="794" t="s">
        <v>784</v>
      </c>
      <c r="B33" s="795">
        <v>19204</v>
      </c>
      <c r="C33" s="795">
        <v>141826.99499000001</v>
      </c>
      <c r="D33" s="795">
        <v>1041.83348</v>
      </c>
      <c r="E33" s="795">
        <v>142868.82847000001</v>
      </c>
      <c r="F33" s="790">
        <v>1.6927464043435501</v>
      </c>
      <c r="G33" s="796"/>
      <c r="I33" s="793"/>
    </row>
    <row r="34" spans="1:9" s="792" customFormat="1" ht="16.2" customHeight="1">
      <c r="A34" s="794" t="s">
        <v>785</v>
      </c>
      <c r="B34" s="795">
        <v>1350</v>
      </c>
      <c r="C34" s="795">
        <v>14124.18021</v>
      </c>
      <c r="D34" s="795">
        <v>274.01127000000002</v>
      </c>
      <c r="E34" s="795">
        <v>14398.19148</v>
      </c>
      <c r="F34" s="790">
        <v>0.17059345357435851</v>
      </c>
      <c r="G34" s="796"/>
      <c r="I34" s="793"/>
    </row>
    <row r="35" spans="1:9" s="792" customFormat="1" ht="16.2" customHeight="1">
      <c r="A35" s="794" t="s">
        <v>786</v>
      </c>
      <c r="B35" s="795">
        <v>1143</v>
      </c>
      <c r="C35" s="795">
        <v>7258.2296999999999</v>
      </c>
      <c r="D35" s="795">
        <v>219.87795</v>
      </c>
      <c r="E35" s="795">
        <v>7478.1076499999999</v>
      </c>
      <c r="F35" s="790">
        <v>8.8602531226673914E-2</v>
      </c>
      <c r="G35" s="796"/>
      <c r="I35" s="793"/>
    </row>
    <row r="36" spans="1:9" s="792" customFormat="1" ht="16.2" customHeight="1">
      <c r="A36" s="794" t="s">
        <v>787</v>
      </c>
      <c r="B36" s="795">
        <v>4875</v>
      </c>
      <c r="C36" s="795">
        <v>102428.95256999999</v>
      </c>
      <c r="D36" s="795">
        <v>1004.4531500000001</v>
      </c>
      <c r="E36" s="795">
        <v>103433.40572</v>
      </c>
      <c r="F36" s="790">
        <v>1.2255054338763807</v>
      </c>
      <c r="G36" s="797"/>
      <c r="I36" s="793"/>
    </row>
    <row r="37" spans="1:9" s="792" customFormat="1" ht="16.2" customHeight="1">
      <c r="A37" s="794" t="s">
        <v>788</v>
      </c>
      <c r="B37" s="795">
        <v>2493</v>
      </c>
      <c r="C37" s="795">
        <v>34254.652929999997</v>
      </c>
      <c r="D37" s="795">
        <v>3784.16644</v>
      </c>
      <c r="E37" s="795">
        <v>38038.819369999997</v>
      </c>
      <c r="F37" s="790">
        <v>0.45069365657717336</v>
      </c>
      <c r="G37" s="796"/>
      <c r="I37" s="793"/>
    </row>
    <row r="38" spans="1:9" s="792" customFormat="1" ht="16.2" customHeight="1">
      <c r="A38" s="794" t="s">
        <v>789</v>
      </c>
      <c r="B38" s="795">
        <v>8317</v>
      </c>
      <c r="C38" s="795">
        <v>166176.78719999999</v>
      </c>
      <c r="D38" s="795">
        <v>38365.82286</v>
      </c>
      <c r="E38" s="795">
        <v>204542.61006000001</v>
      </c>
      <c r="F38" s="790">
        <v>2.4234731356169412</v>
      </c>
      <c r="G38" s="796"/>
      <c r="I38" s="793"/>
    </row>
    <row r="39" spans="1:9" s="792" customFormat="1" ht="16.2" customHeight="1">
      <c r="A39" s="794" t="s">
        <v>790</v>
      </c>
      <c r="B39" s="795">
        <v>710</v>
      </c>
      <c r="C39" s="795">
        <v>7325.2089999999998</v>
      </c>
      <c r="D39" s="795">
        <v>79.133210000000005</v>
      </c>
      <c r="E39" s="795">
        <v>7404.3422099999998</v>
      </c>
      <c r="F39" s="790">
        <v>8.7728539435308173E-2</v>
      </c>
      <c r="G39" s="797"/>
      <c r="I39" s="793"/>
    </row>
    <row r="40" spans="1:9" s="792" customFormat="1" ht="16.2" customHeight="1">
      <c r="A40" s="794" t="s">
        <v>791</v>
      </c>
      <c r="B40" s="795">
        <v>1749</v>
      </c>
      <c r="C40" s="795">
        <v>13378.92887</v>
      </c>
      <c r="D40" s="795">
        <v>0</v>
      </c>
      <c r="E40" s="795">
        <v>13378.92887</v>
      </c>
      <c r="F40" s="790">
        <v>0.15851696959505848</v>
      </c>
      <c r="G40" s="796"/>
      <c r="I40" s="793"/>
    </row>
    <row r="41" spans="1:9" s="792" customFormat="1" ht="16.2" customHeight="1">
      <c r="A41" s="794" t="s">
        <v>792</v>
      </c>
      <c r="B41" s="795">
        <v>2838</v>
      </c>
      <c r="C41" s="795">
        <v>26365.480220000001</v>
      </c>
      <c r="D41" s="795">
        <v>74.856530000000006</v>
      </c>
      <c r="E41" s="795">
        <v>26440.336749999999</v>
      </c>
      <c r="F41" s="790">
        <v>0.31327186932587797</v>
      </c>
      <c r="G41" s="796"/>
      <c r="I41" s="793"/>
    </row>
    <row r="42" spans="1:9" s="792" customFormat="1" ht="16.2" customHeight="1">
      <c r="A42" s="794" t="s">
        <v>793</v>
      </c>
      <c r="B42" s="795">
        <v>1068</v>
      </c>
      <c r="C42" s="795">
        <v>8564.8332499999997</v>
      </c>
      <c r="D42" s="795">
        <v>76.248310000000004</v>
      </c>
      <c r="E42" s="795">
        <v>8641.0815600000005</v>
      </c>
      <c r="F42" s="790">
        <v>0.10238174342838406</v>
      </c>
      <c r="G42" s="796"/>
      <c r="I42" s="793"/>
    </row>
    <row r="43" spans="1:9" s="792" customFormat="1" ht="16.2" customHeight="1">
      <c r="A43" s="794" t="s">
        <v>794</v>
      </c>
      <c r="B43" s="795">
        <v>13275</v>
      </c>
      <c r="C43" s="795">
        <v>83032.081739999994</v>
      </c>
      <c r="D43" s="795">
        <v>1860.3159700000001</v>
      </c>
      <c r="E43" s="795">
        <v>84892.397710000005</v>
      </c>
      <c r="F43" s="790">
        <v>1.0058268309373022</v>
      </c>
      <c r="G43" s="796"/>
      <c r="I43" s="793"/>
    </row>
    <row r="44" spans="1:9" s="792" customFormat="1" ht="16.2" customHeight="1">
      <c r="A44" s="794" t="s">
        <v>795</v>
      </c>
      <c r="B44" s="795">
        <v>21810</v>
      </c>
      <c r="C44" s="795">
        <v>216103.52364999999</v>
      </c>
      <c r="D44" s="795">
        <v>8198.7434099999991</v>
      </c>
      <c r="E44" s="795">
        <v>224302.26706000001</v>
      </c>
      <c r="F44" s="790">
        <v>2.657590603338988</v>
      </c>
      <c r="G44" s="796"/>
      <c r="I44" s="793"/>
    </row>
    <row r="45" spans="1:9" s="792" customFormat="1" ht="16.2" customHeight="1">
      <c r="A45" s="798" t="s">
        <v>796</v>
      </c>
      <c r="B45" s="789">
        <v>3752</v>
      </c>
      <c r="C45" s="789">
        <v>293488.4817</v>
      </c>
      <c r="D45" s="789">
        <v>11.905620000000001</v>
      </c>
      <c r="E45" s="789">
        <v>293500.38731999998</v>
      </c>
      <c r="F45" s="790">
        <v>3.4774676227830428</v>
      </c>
      <c r="G45" s="796"/>
      <c r="I45" s="793"/>
    </row>
    <row r="46" spans="1:9" s="800" customFormat="1" ht="16.2" customHeight="1">
      <c r="A46" s="798" t="s">
        <v>797</v>
      </c>
      <c r="B46" s="789">
        <v>907669</v>
      </c>
      <c r="C46" s="789">
        <v>4120414.0191000002</v>
      </c>
      <c r="D46" s="789">
        <v>139231.49400999999</v>
      </c>
      <c r="E46" s="789">
        <v>4259645.5131099997</v>
      </c>
      <c r="F46" s="790">
        <v>50.469369024112694</v>
      </c>
      <c r="G46" s="799"/>
      <c r="I46" s="793"/>
    </row>
    <row r="47" spans="1:9" s="800" customFormat="1" ht="18.75" customHeight="1">
      <c r="A47" s="801" t="s">
        <v>798</v>
      </c>
      <c r="B47" s="789">
        <v>1306403</v>
      </c>
      <c r="C47" s="789">
        <v>8177682.9274899997</v>
      </c>
      <c r="D47" s="789">
        <v>262378.03518000001</v>
      </c>
      <c r="E47" s="789">
        <v>8440060.9626699984</v>
      </c>
      <c r="F47" s="790">
        <v>100</v>
      </c>
      <c r="G47" s="802"/>
      <c r="I47" s="793"/>
    </row>
    <row r="48" spans="1:9" ht="8.4" customHeight="1" thickBot="1">
      <c r="A48" s="803"/>
      <c r="B48" s="804"/>
      <c r="C48" s="804"/>
      <c r="D48" s="804"/>
      <c r="E48" s="804"/>
      <c r="F48" s="804"/>
      <c r="G48" s="805"/>
    </row>
    <row r="49" spans="1:20" ht="5.25" customHeight="1">
      <c r="A49" s="806"/>
      <c r="B49" s="807"/>
      <c r="C49" s="807"/>
      <c r="D49" s="807"/>
      <c r="E49" s="807"/>
      <c r="F49" s="807"/>
      <c r="G49" s="807"/>
    </row>
    <row r="50" spans="1:20" ht="9.9" customHeight="1">
      <c r="A50" s="354" t="s">
        <v>379</v>
      </c>
      <c r="B50" s="354"/>
      <c r="C50" s="354"/>
      <c r="D50" s="354"/>
      <c r="E50" s="808"/>
      <c r="F50" s="354"/>
      <c r="G50" s="354"/>
    </row>
    <row r="51" spans="1:20" ht="9.9" customHeight="1">
      <c r="A51" s="809" t="s">
        <v>799</v>
      </c>
      <c r="B51" s="809"/>
      <c r="C51" s="809"/>
      <c r="D51" s="809"/>
      <c r="E51" s="809"/>
      <c r="F51" s="809"/>
      <c r="G51" s="354"/>
    </row>
    <row r="52" spans="1:20" ht="9.9" customHeight="1">
      <c r="A52" s="809"/>
      <c r="B52" s="809"/>
      <c r="C52" s="809"/>
      <c r="D52" s="809"/>
      <c r="E52" s="809"/>
      <c r="F52" s="809"/>
      <c r="G52" s="354"/>
    </row>
    <row r="53" spans="1:20">
      <c r="A53" s="354" t="s">
        <v>800</v>
      </c>
      <c r="B53" s="777"/>
      <c r="C53" s="777"/>
      <c r="D53" s="777"/>
      <c r="E53" s="777"/>
      <c r="F53" s="777"/>
      <c r="G53" s="778"/>
    </row>
    <row r="54" spans="1:20" s="811" customFormat="1" ht="14.4" customHeight="1">
      <c r="A54" s="767"/>
      <c r="B54" s="767"/>
      <c r="C54" s="767"/>
      <c r="D54" s="767"/>
      <c r="E54" s="767"/>
      <c r="F54" s="767"/>
      <c r="G54" s="810"/>
      <c r="H54" s="810"/>
      <c r="I54" s="810"/>
      <c r="J54" s="810"/>
      <c r="K54" s="810"/>
      <c r="L54" s="810"/>
      <c r="M54" s="810"/>
      <c r="N54" s="810"/>
      <c r="O54" s="810"/>
      <c r="P54" s="810"/>
      <c r="Q54" s="810"/>
      <c r="R54" s="810"/>
      <c r="S54" s="810"/>
      <c r="T54" s="810"/>
    </row>
    <row r="55" spans="1:20" s="811" customFormat="1" ht="13.2" customHeight="1">
      <c r="A55" s="767"/>
      <c r="B55" s="767"/>
      <c r="C55" s="767"/>
      <c r="D55" s="767"/>
      <c r="E55" s="767"/>
      <c r="F55" s="767"/>
      <c r="G55" s="810"/>
      <c r="H55" s="810"/>
      <c r="I55" s="810"/>
      <c r="J55" s="810"/>
      <c r="K55" s="810"/>
      <c r="L55" s="810"/>
      <c r="M55" s="810"/>
      <c r="N55" s="810"/>
      <c r="O55" s="810"/>
      <c r="P55" s="810"/>
      <c r="Q55" s="810"/>
      <c r="R55" s="810"/>
      <c r="S55" s="810"/>
      <c r="T55" s="810"/>
    </row>
    <row r="56" spans="1:20" s="811" customFormat="1" ht="13.2" customHeight="1"/>
    <row r="57" spans="1:20" s="811" customFormat="1" ht="13.2" customHeight="1"/>
    <row r="58" spans="1:20" s="811" customFormat="1" ht="13.2" customHeight="1"/>
    <row r="59" spans="1:20" s="811" customFormat="1" ht="13.2" customHeight="1"/>
    <row r="60" spans="1:20">
      <c r="A60" s="777"/>
      <c r="B60" s="777"/>
      <c r="C60" s="777"/>
      <c r="D60" s="777"/>
      <c r="E60" s="777"/>
      <c r="F60" s="777"/>
      <c r="G60" s="778"/>
    </row>
    <row r="61" spans="1:20">
      <c r="A61" s="777"/>
      <c r="B61" s="777"/>
      <c r="C61" s="777"/>
      <c r="D61" s="777"/>
      <c r="E61" s="777"/>
      <c r="F61" s="777"/>
      <c r="G61" s="778"/>
    </row>
    <row r="62" spans="1:20">
      <c r="A62" s="777"/>
      <c r="B62" s="777"/>
      <c r="C62" s="777"/>
      <c r="D62" s="777"/>
      <c r="E62" s="777"/>
      <c r="F62" s="777"/>
      <c r="G62" s="778"/>
    </row>
    <row r="63" spans="1:20">
      <c r="A63" s="777"/>
      <c r="B63" s="777"/>
      <c r="C63" s="777"/>
      <c r="D63" s="777"/>
      <c r="E63" s="777"/>
      <c r="F63" s="777"/>
      <c r="G63" s="778"/>
    </row>
    <row r="64" spans="1:20">
      <c r="A64" s="777"/>
      <c r="B64" s="777"/>
      <c r="C64" s="777"/>
      <c r="D64" s="777"/>
      <c r="E64" s="777"/>
      <c r="F64" s="777"/>
      <c r="G64" s="778"/>
    </row>
    <row r="65" spans="1:7">
      <c r="A65" s="777"/>
      <c r="B65" s="777"/>
      <c r="C65" s="777"/>
      <c r="D65" s="777"/>
      <c r="E65" s="777"/>
      <c r="F65" s="777"/>
      <c r="G65" s="778"/>
    </row>
    <row r="66" spans="1:7">
      <c r="A66" s="777"/>
      <c r="B66" s="777"/>
      <c r="C66" s="777"/>
      <c r="D66" s="777"/>
      <c r="E66" s="777"/>
      <c r="F66" s="777"/>
      <c r="G66" s="777"/>
    </row>
    <row r="67" spans="1:7">
      <c r="A67" s="777"/>
      <c r="B67" s="777"/>
      <c r="C67" s="777"/>
      <c r="D67" s="777"/>
      <c r="E67" s="777"/>
      <c r="F67" s="777"/>
      <c r="G67" s="777"/>
    </row>
    <row r="68" spans="1:7">
      <c r="A68" s="777"/>
      <c r="B68" s="777"/>
      <c r="C68" s="777"/>
      <c r="D68" s="777"/>
      <c r="E68" s="777"/>
      <c r="F68" s="777"/>
      <c r="G68" s="777"/>
    </row>
    <row r="69" spans="1:7">
      <c r="A69" s="777"/>
      <c r="B69" s="777"/>
      <c r="C69" s="777"/>
      <c r="D69" s="777"/>
      <c r="E69" s="777"/>
      <c r="F69" s="777"/>
      <c r="G69" s="777"/>
    </row>
    <row r="70" spans="1:7">
      <c r="A70" s="777"/>
      <c r="B70" s="777"/>
      <c r="C70" s="777"/>
      <c r="D70" s="777"/>
      <c r="E70" s="777"/>
      <c r="F70" s="777"/>
      <c r="G70" s="777"/>
    </row>
    <row r="203" spans="3:3">
      <c r="C203" s="682" t="s">
        <v>61</v>
      </c>
    </row>
  </sheetData>
  <mergeCells count="2">
    <mergeCell ref="A51:F52"/>
    <mergeCell ref="A54:F55"/>
  </mergeCells>
  <hyperlinks>
    <hyperlink ref="A1" location="Índice!A1" display="Volver al Índice" xr:uid="{D368B8EB-B749-42D7-BB9D-041BF1FC64FE}"/>
  </hyperlinks>
  <printOptions horizontalCentered="1" verticalCentered="1"/>
  <pageMargins left="0.78740157480314965" right="0.78740157480314965" top="0.78740157480314965" bottom="0.78740157480314965" header="0.6692913385826772" footer="0.62992125984251968"/>
  <pageSetup paperSize="9" scale="74" fitToWidth="0" fitToHeight="0"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A17A07-0555-4F4B-ADFB-FAE6220F3E9C}">
  <dimension ref="A1:R3845"/>
  <sheetViews>
    <sheetView showGridLines="0" zoomScale="55" zoomScaleNormal="55" workbookViewId="0"/>
  </sheetViews>
  <sheetFormatPr baseColWidth="10" defaultRowHeight="13.8"/>
  <cols>
    <col min="1" max="1" width="11.44140625" style="829" customWidth="1"/>
    <col min="2" max="2" width="19.44140625" style="829" bestFit="1" customWidth="1"/>
    <col min="3" max="3" width="25.88671875" style="829" bestFit="1" customWidth="1"/>
    <col min="4" max="4" width="14.44140625" style="829" bestFit="1" customWidth="1"/>
    <col min="5" max="5" width="12.44140625" style="830" bestFit="1" customWidth="1"/>
    <col min="6" max="6" width="14.44140625" style="829" bestFit="1" customWidth="1"/>
    <col min="7" max="12" width="12.44140625" style="829" bestFit="1" customWidth="1"/>
    <col min="13" max="13" width="13.44140625" style="829" bestFit="1" customWidth="1"/>
    <col min="14" max="14" width="12.44140625" style="829" bestFit="1" customWidth="1"/>
    <col min="15" max="15" width="13.44140625" style="829" bestFit="1" customWidth="1"/>
    <col min="16" max="16" width="14.44140625" style="829" bestFit="1" customWidth="1"/>
    <col min="17" max="17" width="13.33203125" style="829" bestFit="1" customWidth="1"/>
    <col min="18" max="18" width="13.44140625" style="829" bestFit="1" customWidth="1"/>
    <col min="19" max="258" width="11.5546875" style="827"/>
    <col min="259" max="259" width="19.88671875" style="827" bestFit="1" customWidth="1"/>
    <col min="260" max="260" width="14.44140625" style="827" bestFit="1" customWidth="1"/>
    <col min="261" max="261" width="12.44140625" style="827" bestFit="1" customWidth="1"/>
    <col min="262" max="262" width="14.44140625" style="827" bestFit="1" customWidth="1"/>
    <col min="263" max="268" width="12.44140625" style="827" bestFit="1" customWidth="1"/>
    <col min="269" max="269" width="13.44140625" style="827" bestFit="1" customWidth="1"/>
    <col min="270" max="270" width="12.44140625" style="827" bestFit="1" customWidth="1"/>
    <col min="271" max="271" width="13.44140625" style="827" bestFit="1" customWidth="1"/>
    <col min="272" max="272" width="14.44140625" style="827" bestFit="1" customWidth="1"/>
    <col min="273" max="273" width="13.33203125" style="827" bestFit="1" customWidth="1"/>
    <col min="274" max="274" width="13.44140625" style="827" bestFit="1" customWidth="1"/>
    <col min="275" max="514" width="11.5546875" style="827"/>
    <col min="515" max="515" width="19.88671875" style="827" bestFit="1" customWidth="1"/>
    <col min="516" max="516" width="14.44140625" style="827" bestFit="1" customWidth="1"/>
    <col min="517" max="517" width="12.44140625" style="827" bestFit="1" customWidth="1"/>
    <col min="518" max="518" width="14.44140625" style="827" bestFit="1" customWidth="1"/>
    <col min="519" max="524" width="12.44140625" style="827" bestFit="1" customWidth="1"/>
    <col min="525" max="525" width="13.44140625" style="827" bestFit="1" customWidth="1"/>
    <col min="526" max="526" width="12.44140625" style="827" bestFit="1" customWidth="1"/>
    <col min="527" max="527" width="13.44140625" style="827" bestFit="1" customWidth="1"/>
    <col min="528" max="528" width="14.44140625" style="827" bestFit="1" customWidth="1"/>
    <col min="529" max="529" width="13.33203125" style="827" bestFit="1" customWidth="1"/>
    <col min="530" max="530" width="13.44140625" style="827" bestFit="1" customWidth="1"/>
    <col min="531" max="770" width="11.5546875" style="827"/>
    <col min="771" max="771" width="19.88671875" style="827" bestFit="1" customWidth="1"/>
    <col min="772" max="772" width="14.44140625" style="827" bestFit="1" customWidth="1"/>
    <col min="773" max="773" width="12.44140625" style="827" bestFit="1" customWidth="1"/>
    <col min="774" max="774" width="14.44140625" style="827" bestFit="1" customWidth="1"/>
    <col min="775" max="780" width="12.44140625" style="827" bestFit="1" customWidth="1"/>
    <col min="781" max="781" width="13.44140625" style="827" bestFit="1" customWidth="1"/>
    <col min="782" max="782" width="12.44140625" style="827" bestFit="1" customWidth="1"/>
    <col min="783" max="783" width="13.44140625" style="827" bestFit="1" customWidth="1"/>
    <col min="784" max="784" width="14.44140625" style="827" bestFit="1" customWidth="1"/>
    <col min="785" max="785" width="13.33203125" style="827" bestFit="1" customWidth="1"/>
    <col min="786" max="786" width="13.44140625" style="827" bestFit="1" customWidth="1"/>
    <col min="787" max="1026" width="11.5546875" style="827"/>
    <col min="1027" max="1027" width="19.88671875" style="827" bestFit="1" customWidth="1"/>
    <col min="1028" max="1028" width="14.44140625" style="827" bestFit="1" customWidth="1"/>
    <col min="1029" max="1029" width="12.44140625" style="827" bestFit="1" customWidth="1"/>
    <col min="1030" max="1030" width="14.44140625" style="827" bestFit="1" customWidth="1"/>
    <col min="1031" max="1036" width="12.44140625" style="827" bestFit="1" customWidth="1"/>
    <col min="1037" max="1037" width="13.44140625" style="827" bestFit="1" customWidth="1"/>
    <col min="1038" max="1038" width="12.44140625" style="827" bestFit="1" customWidth="1"/>
    <col min="1039" max="1039" width="13.44140625" style="827" bestFit="1" customWidth="1"/>
    <col min="1040" max="1040" width="14.44140625" style="827" bestFit="1" customWidth="1"/>
    <col min="1041" max="1041" width="13.33203125" style="827" bestFit="1" customWidth="1"/>
    <col min="1042" max="1042" width="13.44140625" style="827" bestFit="1" customWidth="1"/>
    <col min="1043" max="1282" width="11.5546875" style="827"/>
    <col min="1283" max="1283" width="19.88671875" style="827" bestFit="1" customWidth="1"/>
    <col min="1284" max="1284" width="14.44140625" style="827" bestFit="1" customWidth="1"/>
    <col min="1285" max="1285" width="12.44140625" style="827" bestFit="1" customWidth="1"/>
    <col min="1286" max="1286" width="14.44140625" style="827" bestFit="1" customWidth="1"/>
    <col min="1287" max="1292" width="12.44140625" style="827" bestFit="1" customWidth="1"/>
    <col min="1293" max="1293" width="13.44140625" style="827" bestFit="1" customWidth="1"/>
    <col min="1294" max="1294" width="12.44140625" style="827" bestFit="1" customWidth="1"/>
    <col min="1295" max="1295" width="13.44140625" style="827" bestFit="1" customWidth="1"/>
    <col min="1296" max="1296" width="14.44140625" style="827" bestFit="1" customWidth="1"/>
    <col min="1297" max="1297" width="13.33203125" style="827" bestFit="1" customWidth="1"/>
    <col min="1298" max="1298" width="13.44140625" style="827" bestFit="1" customWidth="1"/>
    <col min="1299" max="1538" width="11.5546875" style="827"/>
    <col min="1539" max="1539" width="19.88671875" style="827" bestFit="1" customWidth="1"/>
    <col min="1540" max="1540" width="14.44140625" style="827" bestFit="1" customWidth="1"/>
    <col min="1541" max="1541" width="12.44140625" style="827" bestFit="1" customWidth="1"/>
    <col min="1542" max="1542" width="14.44140625" style="827" bestFit="1" customWidth="1"/>
    <col min="1543" max="1548" width="12.44140625" style="827" bestFit="1" customWidth="1"/>
    <col min="1549" max="1549" width="13.44140625" style="827" bestFit="1" customWidth="1"/>
    <col min="1550" max="1550" width="12.44140625" style="827" bestFit="1" customWidth="1"/>
    <col min="1551" max="1551" width="13.44140625" style="827" bestFit="1" customWidth="1"/>
    <col min="1552" max="1552" width="14.44140625" style="827" bestFit="1" customWidth="1"/>
    <col min="1553" max="1553" width="13.33203125" style="827" bestFit="1" customWidth="1"/>
    <col min="1554" max="1554" width="13.44140625" style="827" bestFit="1" customWidth="1"/>
    <col min="1555" max="1794" width="11.5546875" style="827"/>
    <col min="1795" max="1795" width="19.88671875" style="827" bestFit="1" customWidth="1"/>
    <col min="1796" max="1796" width="14.44140625" style="827" bestFit="1" customWidth="1"/>
    <col min="1797" max="1797" width="12.44140625" style="827" bestFit="1" customWidth="1"/>
    <col min="1798" max="1798" width="14.44140625" style="827" bestFit="1" customWidth="1"/>
    <col min="1799" max="1804" width="12.44140625" style="827" bestFit="1" customWidth="1"/>
    <col min="1805" max="1805" width="13.44140625" style="827" bestFit="1" customWidth="1"/>
    <col min="1806" max="1806" width="12.44140625" style="827" bestFit="1" customWidth="1"/>
    <col min="1807" max="1807" width="13.44140625" style="827" bestFit="1" customWidth="1"/>
    <col min="1808" max="1808" width="14.44140625" style="827" bestFit="1" customWidth="1"/>
    <col min="1809" max="1809" width="13.33203125" style="827" bestFit="1" customWidth="1"/>
    <col min="1810" max="1810" width="13.44140625" style="827" bestFit="1" customWidth="1"/>
    <col min="1811" max="2050" width="11.5546875" style="827"/>
    <col min="2051" max="2051" width="19.88671875" style="827" bestFit="1" customWidth="1"/>
    <col min="2052" max="2052" width="14.44140625" style="827" bestFit="1" customWidth="1"/>
    <col min="2053" max="2053" width="12.44140625" style="827" bestFit="1" customWidth="1"/>
    <col min="2054" max="2054" width="14.44140625" style="827" bestFit="1" customWidth="1"/>
    <col min="2055" max="2060" width="12.44140625" style="827" bestFit="1" customWidth="1"/>
    <col min="2061" max="2061" width="13.44140625" style="827" bestFit="1" customWidth="1"/>
    <col min="2062" max="2062" width="12.44140625" style="827" bestFit="1" customWidth="1"/>
    <col min="2063" max="2063" width="13.44140625" style="827" bestFit="1" customWidth="1"/>
    <col min="2064" max="2064" width="14.44140625" style="827" bestFit="1" customWidth="1"/>
    <col min="2065" max="2065" width="13.33203125" style="827" bestFit="1" customWidth="1"/>
    <col min="2066" max="2066" width="13.44140625" style="827" bestFit="1" customWidth="1"/>
    <col min="2067" max="2306" width="11.5546875" style="827"/>
    <col min="2307" max="2307" width="19.88671875" style="827" bestFit="1" customWidth="1"/>
    <col min="2308" max="2308" width="14.44140625" style="827" bestFit="1" customWidth="1"/>
    <col min="2309" max="2309" width="12.44140625" style="827" bestFit="1" customWidth="1"/>
    <col min="2310" max="2310" width="14.44140625" style="827" bestFit="1" customWidth="1"/>
    <col min="2311" max="2316" width="12.44140625" style="827" bestFit="1" customWidth="1"/>
    <col min="2317" max="2317" width="13.44140625" style="827" bestFit="1" customWidth="1"/>
    <col min="2318" max="2318" width="12.44140625" style="827" bestFit="1" customWidth="1"/>
    <col min="2319" max="2319" width="13.44140625" style="827" bestFit="1" customWidth="1"/>
    <col min="2320" max="2320" width="14.44140625" style="827" bestFit="1" customWidth="1"/>
    <col min="2321" max="2321" width="13.33203125" style="827" bestFit="1" customWidth="1"/>
    <col min="2322" max="2322" width="13.44140625" style="827" bestFit="1" customWidth="1"/>
    <col min="2323" max="2562" width="11.5546875" style="827"/>
    <col min="2563" max="2563" width="19.88671875" style="827" bestFit="1" customWidth="1"/>
    <col min="2564" max="2564" width="14.44140625" style="827" bestFit="1" customWidth="1"/>
    <col min="2565" max="2565" width="12.44140625" style="827" bestFit="1" customWidth="1"/>
    <col min="2566" max="2566" width="14.44140625" style="827" bestFit="1" customWidth="1"/>
    <col min="2567" max="2572" width="12.44140625" style="827" bestFit="1" customWidth="1"/>
    <col min="2573" max="2573" width="13.44140625" style="827" bestFit="1" customWidth="1"/>
    <col min="2574" max="2574" width="12.44140625" style="827" bestFit="1" customWidth="1"/>
    <col min="2575" max="2575" width="13.44140625" style="827" bestFit="1" customWidth="1"/>
    <col min="2576" max="2576" width="14.44140625" style="827" bestFit="1" customWidth="1"/>
    <col min="2577" max="2577" width="13.33203125" style="827" bestFit="1" customWidth="1"/>
    <col min="2578" max="2578" width="13.44140625" style="827" bestFit="1" customWidth="1"/>
    <col min="2579" max="2818" width="11.5546875" style="827"/>
    <col min="2819" max="2819" width="19.88671875" style="827" bestFit="1" customWidth="1"/>
    <col min="2820" max="2820" width="14.44140625" style="827" bestFit="1" customWidth="1"/>
    <col min="2821" max="2821" width="12.44140625" style="827" bestFit="1" customWidth="1"/>
    <col min="2822" max="2822" width="14.44140625" style="827" bestFit="1" customWidth="1"/>
    <col min="2823" max="2828" width="12.44140625" style="827" bestFit="1" customWidth="1"/>
    <col min="2829" max="2829" width="13.44140625" style="827" bestFit="1" customWidth="1"/>
    <col min="2830" max="2830" width="12.44140625" style="827" bestFit="1" customWidth="1"/>
    <col min="2831" max="2831" width="13.44140625" style="827" bestFit="1" customWidth="1"/>
    <col min="2832" max="2832" width="14.44140625" style="827" bestFit="1" customWidth="1"/>
    <col min="2833" max="2833" width="13.33203125" style="827" bestFit="1" customWidth="1"/>
    <col min="2834" max="2834" width="13.44140625" style="827" bestFit="1" customWidth="1"/>
    <col min="2835" max="3074" width="11.5546875" style="827"/>
    <col min="3075" max="3075" width="19.88671875" style="827" bestFit="1" customWidth="1"/>
    <col min="3076" max="3076" width="14.44140625" style="827" bestFit="1" customWidth="1"/>
    <col min="3077" max="3077" width="12.44140625" style="827" bestFit="1" customWidth="1"/>
    <col min="3078" max="3078" width="14.44140625" style="827" bestFit="1" customWidth="1"/>
    <col min="3079" max="3084" width="12.44140625" style="827" bestFit="1" customWidth="1"/>
    <col min="3085" max="3085" width="13.44140625" style="827" bestFit="1" customWidth="1"/>
    <col min="3086" max="3086" width="12.44140625" style="827" bestFit="1" customWidth="1"/>
    <col min="3087" max="3087" width="13.44140625" style="827" bestFit="1" customWidth="1"/>
    <col min="3088" max="3088" width="14.44140625" style="827" bestFit="1" customWidth="1"/>
    <col min="3089" max="3089" width="13.33203125" style="827" bestFit="1" customWidth="1"/>
    <col min="3090" max="3090" width="13.44140625" style="827" bestFit="1" customWidth="1"/>
    <col min="3091" max="3330" width="11.5546875" style="827"/>
    <col min="3331" max="3331" width="19.88671875" style="827" bestFit="1" customWidth="1"/>
    <col min="3332" max="3332" width="14.44140625" style="827" bestFit="1" customWidth="1"/>
    <col min="3333" max="3333" width="12.44140625" style="827" bestFit="1" customWidth="1"/>
    <col min="3334" max="3334" width="14.44140625" style="827" bestFit="1" customWidth="1"/>
    <col min="3335" max="3340" width="12.44140625" style="827" bestFit="1" customWidth="1"/>
    <col min="3341" max="3341" width="13.44140625" style="827" bestFit="1" customWidth="1"/>
    <col min="3342" max="3342" width="12.44140625" style="827" bestFit="1" customWidth="1"/>
    <col min="3343" max="3343" width="13.44140625" style="827" bestFit="1" customWidth="1"/>
    <col min="3344" max="3344" width="14.44140625" style="827" bestFit="1" customWidth="1"/>
    <col min="3345" max="3345" width="13.33203125" style="827" bestFit="1" customWidth="1"/>
    <col min="3346" max="3346" width="13.44140625" style="827" bestFit="1" customWidth="1"/>
    <col min="3347" max="3586" width="11.5546875" style="827"/>
    <col min="3587" max="3587" width="19.88671875" style="827" bestFit="1" customWidth="1"/>
    <col min="3588" max="3588" width="14.44140625" style="827" bestFit="1" customWidth="1"/>
    <col min="3589" max="3589" width="12.44140625" style="827" bestFit="1" customWidth="1"/>
    <col min="3590" max="3590" width="14.44140625" style="827" bestFit="1" customWidth="1"/>
    <col min="3591" max="3596" width="12.44140625" style="827" bestFit="1" customWidth="1"/>
    <col min="3597" max="3597" width="13.44140625" style="827" bestFit="1" customWidth="1"/>
    <col min="3598" max="3598" width="12.44140625" style="827" bestFit="1" customWidth="1"/>
    <col min="3599" max="3599" width="13.44140625" style="827" bestFit="1" customWidth="1"/>
    <col min="3600" max="3600" width="14.44140625" style="827" bestFit="1" customWidth="1"/>
    <col min="3601" max="3601" width="13.33203125" style="827" bestFit="1" customWidth="1"/>
    <col min="3602" max="3602" width="13.44140625" style="827" bestFit="1" customWidth="1"/>
    <col min="3603" max="3842" width="11.5546875" style="827"/>
    <col min="3843" max="3843" width="19.88671875" style="827" bestFit="1" customWidth="1"/>
    <col min="3844" max="3844" width="14.44140625" style="827" bestFit="1" customWidth="1"/>
    <col min="3845" max="3845" width="12.44140625" style="827" bestFit="1" customWidth="1"/>
    <col min="3846" max="3846" width="14.44140625" style="827" bestFit="1" customWidth="1"/>
    <col min="3847" max="3852" width="12.44140625" style="827" bestFit="1" customWidth="1"/>
    <col min="3853" max="3853" width="13.44140625" style="827" bestFit="1" customWidth="1"/>
    <col min="3854" max="3854" width="12.44140625" style="827" bestFit="1" customWidth="1"/>
    <col min="3855" max="3855" width="13.44140625" style="827" bestFit="1" customWidth="1"/>
    <col min="3856" max="3856" width="14.44140625" style="827" bestFit="1" customWidth="1"/>
    <col min="3857" max="3857" width="13.33203125" style="827" bestFit="1" customWidth="1"/>
    <col min="3858" max="3858" width="13.44140625" style="827" bestFit="1" customWidth="1"/>
    <col min="3859" max="4098" width="11.5546875" style="827"/>
    <col min="4099" max="4099" width="19.88671875" style="827" bestFit="1" customWidth="1"/>
    <col min="4100" max="4100" width="14.44140625" style="827" bestFit="1" customWidth="1"/>
    <col min="4101" max="4101" width="12.44140625" style="827" bestFit="1" customWidth="1"/>
    <col min="4102" max="4102" width="14.44140625" style="827" bestFit="1" customWidth="1"/>
    <col min="4103" max="4108" width="12.44140625" style="827" bestFit="1" customWidth="1"/>
    <col min="4109" max="4109" width="13.44140625" style="827" bestFit="1" customWidth="1"/>
    <col min="4110" max="4110" width="12.44140625" style="827" bestFit="1" customWidth="1"/>
    <col min="4111" max="4111" width="13.44140625" style="827" bestFit="1" customWidth="1"/>
    <col min="4112" max="4112" width="14.44140625" style="827" bestFit="1" customWidth="1"/>
    <col min="4113" max="4113" width="13.33203125" style="827" bestFit="1" customWidth="1"/>
    <col min="4114" max="4114" width="13.44140625" style="827" bestFit="1" customWidth="1"/>
    <col min="4115" max="4354" width="11.5546875" style="827"/>
    <col min="4355" max="4355" width="19.88671875" style="827" bestFit="1" customWidth="1"/>
    <col min="4356" max="4356" width="14.44140625" style="827" bestFit="1" customWidth="1"/>
    <col min="4357" max="4357" width="12.44140625" style="827" bestFit="1" customWidth="1"/>
    <col min="4358" max="4358" width="14.44140625" style="827" bestFit="1" customWidth="1"/>
    <col min="4359" max="4364" width="12.44140625" style="827" bestFit="1" customWidth="1"/>
    <col min="4365" max="4365" width="13.44140625" style="827" bestFit="1" customWidth="1"/>
    <col min="4366" max="4366" width="12.44140625" style="827" bestFit="1" customWidth="1"/>
    <col min="4367" max="4367" width="13.44140625" style="827" bestFit="1" customWidth="1"/>
    <col min="4368" max="4368" width="14.44140625" style="827" bestFit="1" customWidth="1"/>
    <col min="4369" max="4369" width="13.33203125" style="827" bestFit="1" customWidth="1"/>
    <col min="4370" max="4370" width="13.44140625" style="827" bestFit="1" customWidth="1"/>
    <col min="4371" max="4610" width="11.5546875" style="827"/>
    <col min="4611" max="4611" width="19.88671875" style="827" bestFit="1" customWidth="1"/>
    <col min="4612" max="4612" width="14.44140625" style="827" bestFit="1" customWidth="1"/>
    <col min="4613" max="4613" width="12.44140625" style="827" bestFit="1" customWidth="1"/>
    <col min="4614" max="4614" width="14.44140625" style="827" bestFit="1" customWidth="1"/>
    <col min="4615" max="4620" width="12.44140625" style="827" bestFit="1" customWidth="1"/>
    <col min="4621" max="4621" width="13.44140625" style="827" bestFit="1" customWidth="1"/>
    <col min="4622" max="4622" width="12.44140625" style="827" bestFit="1" customWidth="1"/>
    <col min="4623" max="4623" width="13.44140625" style="827" bestFit="1" customWidth="1"/>
    <col min="4624" max="4624" width="14.44140625" style="827" bestFit="1" customWidth="1"/>
    <col min="4625" max="4625" width="13.33203125" style="827" bestFit="1" customWidth="1"/>
    <col min="4626" max="4626" width="13.44140625" style="827" bestFit="1" customWidth="1"/>
    <col min="4627" max="4866" width="11.5546875" style="827"/>
    <col min="4867" max="4867" width="19.88671875" style="827" bestFit="1" customWidth="1"/>
    <col min="4868" max="4868" width="14.44140625" style="827" bestFit="1" customWidth="1"/>
    <col min="4869" max="4869" width="12.44140625" style="827" bestFit="1" customWidth="1"/>
    <col min="4870" max="4870" width="14.44140625" style="827" bestFit="1" customWidth="1"/>
    <col min="4871" max="4876" width="12.44140625" style="827" bestFit="1" customWidth="1"/>
    <col min="4877" max="4877" width="13.44140625" style="827" bestFit="1" customWidth="1"/>
    <col min="4878" max="4878" width="12.44140625" style="827" bestFit="1" customWidth="1"/>
    <col min="4879" max="4879" width="13.44140625" style="827" bestFit="1" customWidth="1"/>
    <col min="4880" max="4880" width="14.44140625" style="827" bestFit="1" customWidth="1"/>
    <col min="4881" max="4881" width="13.33203125" style="827" bestFit="1" customWidth="1"/>
    <col min="4882" max="4882" width="13.44140625" style="827" bestFit="1" customWidth="1"/>
    <col min="4883" max="5122" width="11.5546875" style="827"/>
    <col min="5123" max="5123" width="19.88671875" style="827" bestFit="1" customWidth="1"/>
    <col min="5124" max="5124" width="14.44140625" style="827" bestFit="1" customWidth="1"/>
    <col min="5125" max="5125" width="12.44140625" style="827" bestFit="1" customWidth="1"/>
    <col min="5126" max="5126" width="14.44140625" style="827" bestFit="1" customWidth="1"/>
    <col min="5127" max="5132" width="12.44140625" style="827" bestFit="1" customWidth="1"/>
    <col min="5133" max="5133" width="13.44140625" style="827" bestFit="1" customWidth="1"/>
    <col min="5134" max="5134" width="12.44140625" style="827" bestFit="1" customWidth="1"/>
    <col min="5135" max="5135" width="13.44140625" style="827" bestFit="1" customWidth="1"/>
    <col min="5136" max="5136" width="14.44140625" style="827" bestFit="1" customWidth="1"/>
    <col min="5137" max="5137" width="13.33203125" style="827" bestFit="1" customWidth="1"/>
    <col min="5138" max="5138" width="13.44140625" style="827" bestFit="1" customWidth="1"/>
    <col min="5139" max="5378" width="11.5546875" style="827"/>
    <col min="5379" max="5379" width="19.88671875" style="827" bestFit="1" customWidth="1"/>
    <col min="5380" max="5380" width="14.44140625" style="827" bestFit="1" customWidth="1"/>
    <col min="5381" max="5381" width="12.44140625" style="827" bestFit="1" customWidth="1"/>
    <col min="5382" max="5382" width="14.44140625" style="827" bestFit="1" customWidth="1"/>
    <col min="5383" max="5388" width="12.44140625" style="827" bestFit="1" customWidth="1"/>
    <col min="5389" max="5389" width="13.44140625" style="827" bestFit="1" customWidth="1"/>
    <col min="5390" max="5390" width="12.44140625" style="827" bestFit="1" customWidth="1"/>
    <col min="5391" max="5391" width="13.44140625" style="827" bestFit="1" customWidth="1"/>
    <col min="5392" max="5392" width="14.44140625" style="827" bestFit="1" customWidth="1"/>
    <col min="5393" max="5393" width="13.33203125" style="827" bestFit="1" customWidth="1"/>
    <col min="5394" max="5394" width="13.44140625" style="827" bestFit="1" customWidth="1"/>
    <col min="5395" max="5634" width="11.5546875" style="827"/>
    <col min="5635" max="5635" width="19.88671875" style="827" bestFit="1" customWidth="1"/>
    <col min="5636" max="5636" width="14.44140625" style="827" bestFit="1" customWidth="1"/>
    <col min="5637" max="5637" width="12.44140625" style="827" bestFit="1" customWidth="1"/>
    <col min="5638" max="5638" width="14.44140625" style="827" bestFit="1" customWidth="1"/>
    <col min="5639" max="5644" width="12.44140625" style="827" bestFit="1" customWidth="1"/>
    <col min="5645" max="5645" width="13.44140625" style="827" bestFit="1" customWidth="1"/>
    <col min="5646" max="5646" width="12.44140625" style="827" bestFit="1" customWidth="1"/>
    <col min="5647" max="5647" width="13.44140625" style="827" bestFit="1" customWidth="1"/>
    <col min="5648" max="5648" width="14.44140625" style="827" bestFit="1" customWidth="1"/>
    <col min="5649" max="5649" width="13.33203125" style="827" bestFit="1" customWidth="1"/>
    <col min="5650" max="5650" width="13.44140625" style="827" bestFit="1" customWidth="1"/>
    <col min="5651" max="5890" width="11.5546875" style="827"/>
    <col min="5891" max="5891" width="19.88671875" style="827" bestFit="1" customWidth="1"/>
    <col min="5892" max="5892" width="14.44140625" style="827" bestFit="1" customWidth="1"/>
    <col min="5893" max="5893" width="12.44140625" style="827" bestFit="1" customWidth="1"/>
    <col min="5894" max="5894" width="14.44140625" style="827" bestFit="1" customWidth="1"/>
    <col min="5895" max="5900" width="12.44140625" style="827" bestFit="1" customWidth="1"/>
    <col min="5901" max="5901" width="13.44140625" style="827" bestFit="1" customWidth="1"/>
    <col min="5902" max="5902" width="12.44140625" style="827" bestFit="1" customWidth="1"/>
    <col min="5903" max="5903" width="13.44140625" style="827" bestFit="1" customWidth="1"/>
    <col min="5904" max="5904" width="14.44140625" style="827" bestFit="1" customWidth="1"/>
    <col min="5905" max="5905" width="13.33203125" style="827" bestFit="1" customWidth="1"/>
    <col min="5906" max="5906" width="13.44140625" style="827" bestFit="1" customWidth="1"/>
    <col min="5907" max="6146" width="11.5546875" style="827"/>
    <col min="6147" max="6147" width="19.88671875" style="827" bestFit="1" customWidth="1"/>
    <col min="6148" max="6148" width="14.44140625" style="827" bestFit="1" customWidth="1"/>
    <col min="6149" max="6149" width="12.44140625" style="827" bestFit="1" customWidth="1"/>
    <col min="6150" max="6150" width="14.44140625" style="827" bestFit="1" customWidth="1"/>
    <col min="6151" max="6156" width="12.44140625" style="827" bestFit="1" customWidth="1"/>
    <col min="6157" max="6157" width="13.44140625" style="827" bestFit="1" customWidth="1"/>
    <col min="6158" max="6158" width="12.44140625" style="827" bestFit="1" customWidth="1"/>
    <col min="6159" max="6159" width="13.44140625" style="827" bestFit="1" customWidth="1"/>
    <col min="6160" max="6160" width="14.44140625" style="827" bestFit="1" customWidth="1"/>
    <col min="6161" max="6161" width="13.33203125" style="827" bestFit="1" customWidth="1"/>
    <col min="6162" max="6162" width="13.44140625" style="827" bestFit="1" customWidth="1"/>
    <col min="6163" max="6402" width="11.5546875" style="827"/>
    <col min="6403" max="6403" width="19.88671875" style="827" bestFit="1" customWidth="1"/>
    <col min="6404" max="6404" width="14.44140625" style="827" bestFit="1" customWidth="1"/>
    <col min="6405" max="6405" width="12.44140625" style="827" bestFit="1" customWidth="1"/>
    <col min="6406" max="6406" width="14.44140625" style="827" bestFit="1" customWidth="1"/>
    <col min="6407" max="6412" width="12.44140625" style="827" bestFit="1" customWidth="1"/>
    <col min="6413" max="6413" width="13.44140625" style="827" bestFit="1" customWidth="1"/>
    <col min="6414" max="6414" width="12.44140625" style="827" bestFit="1" customWidth="1"/>
    <col min="6415" max="6415" width="13.44140625" style="827" bestFit="1" customWidth="1"/>
    <col min="6416" max="6416" width="14.44140625" style="827" bestFit="1" customWidth="1"/>
    <col min="6417" max="6417" width="13.33203125" style="827" bestFit="1" customWidth="1"/>
    <col min="6418" max="6418" width="13.44140625" style="827" bestFit="1" customWidth="1"/>
    <col min="6419" max="6658" width="11.5546875" style="827"/>
    <col min="6659" max="6659" width="19.88671875" style="827" bestFit="1" customWidth="1"/>
    <col min="6660" max="6660" width="14.44140625" style="827" bestFit="1" customWidth="1"/>
    <col min="6661" max="6661" width="12.44140625" style="827" bestFit="1" customWidth="1"/>
    <col min="6662" max="6662" width="14.44140625" style="827" bestFit="1" customWidth="1"/>
    <col min="6663" max="6668" width="12.44140625" style="827" bestFit="1" customWidth="1"/>
    <col min="6669" max="6669" width="13.44140625" style="827" bestFit="1" customWidth="1"/>
    <col min="6670" max="6670" width="12.44140625" style="827" bestFit="1" customWidth="1"/>
    <col min="6671" max="6671" width="13.44140625" style="827" bestFit="1" customWidth="1"/>
    <col min="6672" max="6672" width="14.44140625" style="827" bestFit="1" customWidth="1"/>
    <col min="6673" max="6673" width="13.33203125" style="827" bestFit="1" customWidth="1"/>
    <col min="6674" max="6674" width="13.44140625" style="827" bestFit="1" customWidth="1"/>
    <col min="6675" max="6914" width="11.5546875" style="827"/>
    <col min="6915" max="6915" width="19.88671875" style="827" bestFit="1" customWidth="1"/>
    <col min="6916" max="6916" width="14.44140625" style="827" bestFit="1" customWidth="1"/>
    <col min="6917" max="6917" width="12.44140625" style="827" bestFit="1" customWidth="1"/>
    <col min="6918" max="6918" width="14.44140625" style="827" bestFit="1" customWidth="1"/>
    <col min="6919" max="6924" width="12.44140625" style="827" bestFit="1" customWidth="1"/>
    <col min="6925" max="6925" width="13.44140625" style="827" bestFit="1" customWidth="1"/>
    <col min="6926" max="6926" width="12.44140625" style="827" bestFit="1" customWidth="1"/>
    <col min="6927" max="6927" width="13.44140625" style="827" bestFit="1" customWidth="1"/>
    <col min="6928" max="6928" width="14.44140625" style="827" bestFit="1" customWidth="1"/>
    <col min="6929" max="6929" width="13.33203125" style="827" bestFit="1" customWidth="1"/>
    <col min="6930" max="6930" width="13.44140625" style="827" bestFit="1" customWidth="1"/>
    <col min="6931" max="7170" width="11.5546875" style="827"/>
    <col min="7171" max="7171" width="19.88671875" style="827" bestFit="1" customWidth="1"/>
    <col min="7172" max="7172" width="14.44140625" style="827" bestFit="1" customWidth="1"/>
    <col min="7173" max="7173" width="12.44140625" style="827" bestFit="1" customWidth="1"/>
    <col min="7174" max="7174" width="14.44140625" style="827" bestFit="1" customWidth="1"/>
    <col min="7175" max="7180" width="12.44140625" style="827" bestFit="1" customWidth="1"/>
    <col min="7181" max="7181" width="13.44140625" style="827" bestFit="1" customWidth="1"/>
    <col min="7182" max="7182" width="12.44140625" style="827" bestFit="1" customWidth="1"/>
    <col min="7183" max="7183" width="13.44140625" style="827" bestFit="1" customWidth="1"/>
    <col min="7184" max="7184" width="14.44140625" style="827" bestFit="1" customWidth="1"/>
    <col min="7185" max="7185" width="13.33203125" style="827" bestFit="1" customWidth="1"/>
    <col min="7186" max="7186" width="13.44140625" style="827" bestFit="1" customWidth="1"/>
    <col min="7187" max="7426" width="11.5546875" style="827"/>
    <col min="7427" max="7427" width="19.88671875" style="827" bestFit="1" customWidth="1"/>
    <col min="7428" max="7428" width="14.44140625" style="827" bestFit="1" customWidth="1"/>
    <col min="7429" max="7429" width="12.44140625" style="827" bestFit="1" customWidth="1"/>
    <col min="7430" max="7430" width="14.44140625" style="827" bestFit="1" customWidth="1"/>
    <col min="7431" max="7436" width="12.44140625" style="827" bestFit="1" customWidth="1"/>
    <col min="7437" max="7437" width="13.44140625" style="827" bestFit="1" customWidth="1"/>
    <col min="7438" max="7438" width="12.44140625" style="827" bestFit="1" customWidth="1"/>
    <col min="7439" max="7439" width="13.44140625" style="827" bestFit="1" customWidth="1"/>
    <col min="7440" max="7440" width="14.44140625" style="827" bestFit="1" customWidth="1"/>
    <col min="7441" max="7441" width="13.33203125" style="827" bestFit="1" customWidth="1"/>
    <col min="7442" max="7442" width="13.44140625" style="827" bestFit="1" customWidth="1"/>
    <col min="7443" max="7682" width="11.5546875" style="827"/>
    <col min="7683" max="7683" width="19.88671875" style="827" bestFit="1" customWidth="1"/>
    <col min="7684" max="7684" width="14.44140625" style="827" bestFit="1" customWidth="1"/>
    <col min="7685" max="7685" width="12.44140625" style="827" bestFit="1" customWidth="1"/>
    <col min="7686" max="7686" width="14.44140625" style="827" bestFit="1" customWidth="1"/>
    <col min="7687" max="7692" width="12.44140625" style="827" bestFit="1" customWidth="1"/>
    <col min="7693" max="7693" width="13.44140625" style="827" bestFit="1" customWidth="1"/>
    <col min="7694" max="7694" width="12.44140625" style="827" bestFit="1" customWidth="1"/>
    <col min="7695" max="7695" width="13.44140625" style="827" bestFit="1" customWidth="1"/>
    <col min="7696" max="7696" width="14.44140625" style="827" bestFit="1" customWidth="1"/>
    <col min="7697" max="7697" width="13.33203125" style="827" bestFit="1" customWidth="1"/>
    <col min="7698" max="7698" width="13.44140625" style="827" bestFit="1" customWidth="1"/>
    <col min="7699" max="7938" width="11.5546875" style="827"/>
    <col min="7939" max="7939" width="19.88671875" style="827" bestFit="1" customWidth="1"/>
    <col min="7940" max="7940" width="14.44140625" style="827" bestFit="1" customWidth="1"/>
    <col min="7941" max="7941" width="12.44140625" style="827" bestFit="1" customWidth="1"/>
    <col min="7942" max="7942" width="14.44140625" style="827" bestFit="1" customWidth="1"/>
    <col min="7943" max="7948" width="12.44140625" style="827" bestFit="1" customWidth="1"/>
    <col min="7949" max="7949" width="13.44140625" style="827" bestFit="1" customWidth="1"/>
    <col min="7950" max="7950" width="12.44140625" style="827" bestFit="1" customWidth="1"/>
    <col min="7951" max="7951" width="13.44140625" style="827" bestFit="1" customWidth="1"/>
    <col min="7952" max="7952" width="14.44140625" style="827" bestFit="1" customWidth="1"/>
    <col min="7953" max="7953" width="13.33203125" style="827" bestFit="1" customWidth="1"/>
    <col min="7954" max="7954" width="13.44140625" style="827" bestFit="1" customWidth="1"/>
    <col min="7955" max="8194" width="11.5546875" style="827"/>
    <col min="8195" max="8195" width="19.88671875" style="827" bestFit="1" customWidth="1"/>
    <col min="8196" max="8196" width="14.44140625" style="827" bestFit="1" customWidth="1"/>
    <col min="8197" max="8197" width="12.44140625" style="827" bestFit="1" customWidth="1"/>
    <col min="8198" max="8198" width="14.44140625" style="827" bestFit="1" customWidth="1"/>
    <col min="8199" max="8204" width="12.44140625" style="827" bestFit="1" customWidth="1"/>
    <col min="8205" max="8205" width="13.44140625" style="827" bestFit="1" customWidth="1"/>
    <col min="8206" max="8206" width="12.44140625" style="827" bestFit="1" customWidth="1"/>
    <col min="8207" max="8207" width="13.44140625" style="827" bestFit="1" customWidth="1"/>
    <col min="8208" max="8208" width="14.44140625" style="827" bestFit="1" customWidth="1"/>
    <col min="8209" max="8209" width="13.33203125" style="827" bestFit="1" customWidth="1"/>
    <col min="8210" max="8210" width="13.44140625" style="827" bestFit="1" customWidth="1"/>
    <col min="8211" max="8450" width="11.5546875" style="827"/>
    <col min="8451" max="8451" width="19.88671875" style="827" bestFit="1" customWidth="1"/>
    <col min="8452" max="8452" width="14.44140625" style="827" bestFit="1" customWidth="1"/>
    <col min="8453" max="8453" width="12.44140625" style="827" bestFit="1" customWidth="1"/>
    <col min="8454" max="8454" width="14.44140625" style="827" bestFit="1" customWidth="1"/>
    <col min="8455" max="8460" width="12.44140625" style="827" bestFit="1" customWidth="1"/>
    <col min="8461" max="8461" width="13.44140625" style="827" bestFit="1" customWidth="1"/>
    <col min="8462" max="8462" width="12.44140625" style="827" bestFit="1" customWidth="1"/>
    <col min="8463" max="8463" width="13.44140625" style="827" bestFit="1" customWidth="1"/>
    <col min="8464" max="8464" width="14.44140625" style="827" bestFit="1" customWidth="1"/>
    <col min="8465" max="8465" width="13.33203125" style="827" bestFit="1" customWidth="1"/>
    <col min="8466" max="8466" width="13.44140625" style="827" bestFit="1" customWidth="1"/>
    <col min="8467" max="8706" width="11.5546875" style="827"/>
    <col min="8707" max="8707" width="19.88671875" style="827" bestFit="1" customWidth="1"/>
    <col min="8708" max="8708" width="14.44140625" style="827" bestFit="1" customWidth="1"/>
    <col min="8709" max="8709" width="12.44140625" style="827" bestFit="1" customWidth="1"/>
    <col min="8710" max="8710" width="14.44140625" style="827" bestFit="1" customWidth="1"/>
    <col min="8711" max="8716" width="12.44140625" style="827" bestFit="1" customWidth="1"/>
    <col min="8717" max="8717" width="13.44140625" style="827" bestFit="1" customWidth="1"/>
    <col min="8718" max="8718" width="12.44140625" style="827" bestFit="1" customWidth="1"/>
    <col min="8719" max="8719" width="13.44140625" style="827" bestFit="1" customWidth="1"/>
    <col min="8720" max="8720" width="14.44140625" style="827" bestFit="1" customWidth="1"/>
    <col min="8721" max="8721" width="13.33203125" style="827" bestFit="1" customWidth="1"/>
    <col min="8722" max="8722" width="13.44140625" style="827" bestFit="1" customWidth="1"/>
    <col min="8723" max="8962" width="11.5546875" style="827"/>
    <col min="8963" max="8963" width="19.88671875" style="827" bestFit="1" customWidth="1"/>
    <col min="8964" max="8964" width="14.44140625" style="827" bestFit="1" customWidth="1"/>
    <col min="8965" max="8965" width="12.44140625" style="827" bestFit="1" customWidth="1"/>
    <col min="8966" max="8966" width="14.44140625" style="827" bestFit="1" customWidth="1"/>
    <col min="8967" max="8972" width="12.44140625" style="827" bestFit="1" customWidth="1"/>
    <col min="8973" max="8973" width="13.44140625" style="827" bestFit="1" customWidth="1"/>
    <col min="8974" max="8974" width="12.44140625" style="827" bestFit="1" customWidth="1"/>
    <col min="8975" max="8975" width="13.44140625" style="827" bestFit="1" customWidth="1"/>
    <col min="8976" max="8976" width="14.44140625" style="827" bestFit="1" customWidth="1"/>
    <col min="8977" max="8977" width="13.33203125" style="827" bestFit="1" customWidth="1"/>
    <col min="8978" max="8978" width="13.44140625" style="827" bestFit="1" customWidth="1"/>
    <col min="8979" max="9218" width="11.5546875" style="827"/>
    <col min="9219" max="9219" width="19.88671875" style="827" bestFit="1" customWidth="1"/>
    <col min="9220" max="9220" width="14.44140625" style="827" bestFit="1" customWidth="1"/>
    <col min="9221" max="9221" width="12.44140625" style="827" bestFit="1" customWidth="1"/>
    <col min="9222" max="9222" width="14.44140625" style="827" bestFit="1" customWidth="1"/>
    <col min="9223" max="9228" width="12.44140625" style="827" bestFit="1" customWidth="1"/>
    <col min="9229" max="9229" width="13.44140625" style="827" bestFit="1" customWidth="1"/>
    <col min="9230" max="9230" width="12.44140625" style="827" bestFit="1" customWidth="1"/>
    <col min="9231" max="9231" width="13.44140625" style="827" bestFit="1" customWidth="1"/>
    <col min="9232" max="9232" width="14.44140625" style="827" bestFit="1" customWidth="1"/>
    <col min="9233" max="9233" width="13.33203125" style="827" bestFit="1" customWidth="1"/>
    <col min="9234" max="9234" width="13.44140625" style="827" bestFit="1" customWidth="1"/>
    <col min="9235" max="9474" width="11.5546875" style="827"/>
    <col min="9475" max="9475" width="19.88671875" style="827" bestFit="1" customWidth="1"/>
    <col min="9476" max="9476" width="14.44140625" style="827" bestFit="1" customWidth="1"/>
    <col min="9477" max="9477" width="12.44140625" style="827" bestFit="1" customWidth="1"/>
    <col min="9478" max="9478" width="14.44140625" style="827" bestFit="1" customWidth="1"/>
    <col min="9479" max="9484" width="12.44140625" style="827" bestFit="1" customWidth="1"/>
    <col min="9485" max="9485" width="13.44140625" style="827" bestFit="1" customWidth="1"/>
    <col min="9486" max="9486" width="12.44140625" style="827" bestFit="1" customWidth="1"/>
    <col min="9487" max="9487" width="13.44140625" style="827" bestFit="1" customWidth="1"/>
    <col min="9488" max="9488" width="14.44140625" style="827" bestFit="1" customWidth="1"/>
    <col min="9489" max="9489" width="13.33203125" style="827" bestFit="1" customWidth="1"/>
    <col min="9490" max="9490" width="13.44140625" style="827" bestFit="1" customWidth="1"/>
    <col min="9491" max="9730" width="11.5546875" style="827"/>
    <col min="9731" max="9731" width="19.88671875" style="827" bestFit="1" customWidth="1"/>
    <col min="9732" max="9732" width="14.44140625" style="827" bestFit="1" customWidth="1"/>
    <col min="9733" max="9733" width="12.44140625" style="827" bestFit="1" customWidth="1"/>
    <col min="9734" max="9734" width="14.44140625" style="827" bestFit="1" customWidth="1"/>
    <col min="9735" max="9740" width="12.44140625" style="827" bestFit="1" customWidth="1"/>
    <col min="9741" max="9741" width="13.44140625" style="827" bestFit="1" customWidth="1"/>
    <col min="9742" max="9742" width="12.44140625" style="827" bestFit="1" customWidth="1"/>
    <col min="9743" max="9743" width="13.44140625" style="827" bestFit="1" customWidth="1"/>
    <col min="9744" max="9744" width="14.44140625" style="827" bestFit="1" customWidth="1"/>
    <col min="9745" max="9745" width="13.33203125" style="827" bestFit="1" customWidth="1"/>
    <col min="9746" max="9746" width="13.44140625" style="827" bestFit="1" customWidth="1"/>
    <col min="9747" max="9986" width="11.5546875" style="827"/>
    <col min="9987" max="9987" width="19.88671875" style="827" bestFit="1" customWidth="1"/>
    <col min="9988" max="9988" width="14.44140625" style="827" bestFit="1" customWidth="1"/>
    <col min="9989" max="9989" width="12.44140625" style="827" bestFit="1" customWidth="1"/>
    <col min="9990" max="9990" width="14.44140625" style="827" bestFit="1" customWidth="1"/>
    <col min="9991" max="9996" width="12.44140625" style="827" bestFit="1" customWidth="1"/>
    <col min="9997" max="9997" width="13.44140625" style="827" bestFit="1" customWidth="1"/>
    <col min="9998" max="9998" width="12.44140625" style="827" bestFit="1" customWidth="1"/>
    <col min="9999" max="9999" width="13.44140625" style="827" bestFit="1" customWidth="1"/>
    <col min="10000" max="10000" width="14.44140625" style="827" bestFit="1" customWidth="1"/>
    <col min="10001" max="10001" width="13.33203125" style="827" bestFit="1" customWidth="1"/>
    <col min="10002" max="10002" width="13.44140625" style="827" bestFit="1" customWidth="1"/>
    <col min="10003" max="10242" width="11.5546875" style="827"/>
    <col min="10243" max="10243" width="19.88671875" style="827" bestFit="1" customWidth="1"/>
    <col min="10244" max="10244" width="14.44140625" style="827" bestFit="1" customWidth="1"/>
    <col min="10245" max="10245" width="12.44140625" style="827" bestFit="1" customWidth="1"/>
    <col min="10246" max="10246" width="14.44140625" style="827" bestFit="1" customWidth="1"/>
    <col min="10247" max="10252" width="12.44140625" style="827" bestFit="1" customWidth="1"/>
    <col min="10253" max="10253" width="13.44140625" style="827" bestFit="1" customWidth="1"/>
    <col min="10254" max="10254" width="12.44140625" style="827" bestFit="1" customWidth="1"/>
    <col min="10255" max="10255" width="13.44140625" style="827" bestFit="1" customWidth="1"/>
    <col min="10256" max="10256" width="14.44140625" style="827" bestFit="1" customWidth="1"/>
    <col min="10257" max="10257" width="13.33203125" style="827" bestFit="1" customWidth="1"/>
    <col min="10258" max="10258" width="13.44140625" style="827" bestFit="1" customWidth="1"/>
    <col min="10259" max="10498" width="11.5546875" style="827"/>
    <col min="10499" max="10499" width="19.88671875" style="827" bestFit="1" customWidth="1"/>
    <col min="10500" max="10500" width="14.44140625" style="827" bestFit="1" customWidth="1"/>
    <col min="10501" max="10501" width="12.44140625" style="827" bestFit="1" customWidth="1"/>
    <col min="10502" max="10502" width="14.44140625" style="827" bestFit="1" customWidth="1"/>
    <col min="10503" max="10508" width="12.44140625" style="827" bestFit="1" customWidth="1"/>
    <col min="10509" max="10509" width="13.44140625" style="827" bestFit="1" customWidth="1"/>
    <col min="10510" max="10510" width="12.44140625" style="827" bestFit="1" customWidth="1"/>
    <col min="10511" max="10511" width="13.44140625" style="827" bestFit="1" customWidth="1"/>
    <col min="10512" max="10512" width="14.44140625" style="827" bestFit="1" customWidth="1"/>
    <col min="10513" max="10513" width="13.33203125" style="827" bestFit="1" customWidth="1"/>
    <col min="10514" max="10514" width="13.44140625" style="827" bestFit="1" customWidth="1"/>
    <col min="10515" max="10754" width="11.5546875" style="827"/>
    <col min="10755" max="10755" width="19.88671875" style="827" bestFit="1" customWidth="1"/>
    <col min="10756" max="10756" width="14.44140625" style="827" bestFit="1" customWidth="1"/>
    <col min="10757" max="10757" width="12.44140625" style="827" bestFit="1" customWidth="1"/>
    <col min="10758" max="10758" width="14.44140625" style="827" bestFit="1" customWidth="1"/>
    <col min="10759" max="10764" width="12.44140625" style="827" bestFit="1" customWidth="1"/>
    <col min="10765" max="10765" width="13.44140625" style="827" bestFit="1" customWidth="1"/>
    <col min="10766" max="10766" width="12.44140625" style="827" bestFit="1" customWidth="1"/>
    <col min="10767" max="10767" width="13.44140625" style="827" bestFit="1" customWidth="1"/>
    <col min="10768" max="10768" width="14.44140625" style="827" bestFit="1" customWidth="1"/>
    <col min="10769" max="10769" width="13.33203125" style="827" bestFit="1" customWidth="1"/>
    <col min="10770" max="10770" width="13.44140625" style="827" bestFit="1" customWidth="1"/>
    <col min="10771" max="11010" width="11.5546875" style="827"/>
    <col min="11011" max="11011" width="19.88671875" style="827" bestFit="1" customWidth="1"/>
    <col min="11012" max="11012" width="14.44140625" style="827" bestFit="1" customWidth="1"/>
    <col min="11013" max="11013" width="12.44140625" style="827" bestFit="1" customWidth="1"/>
    <col min="11014" max="11014" width="14.44140625" style="827" bestFit="1" customWidth="1"/>
    <col min="11015" max="11020" width="12.44140625" style="827" bestFit="1" customWidth="1"/>
    <col min="11021" max="11021" width="13.44140625" style="827" bestFit="1" customWidth="1"/>
    <col min="11022" max="11022" width="12.44140625" style="827" bestFit="1" customWidth="1"/>
    <col min="11023" max="11023" width="13.44140625" style="827" bestFit="1" customWidth="1"/>
    <col min="11024" max="11024" width="14.44140625" style="827" bestFit="1" customWidth="1"/>
    <col min="11025" max="11025" width="13.33203125" style="827" bestFit="1" customWidth="1"/>
    <col min="11026" max="11026" width="13.44140625" style="827" bestFit="1" customWidth="1"/>
    <col min="11027" max="11266" width="11.5546875" style="827"/>
    <col min="11267" max="11267" width="19.88671875" style="827" bestFit="1" customWidth="1"/>
    <col min="11268" max="11268" width="14.44140625" style="827" bestFit="1" customWidth="1"/>
    <col min="11269" max="11269" width="12.44140625" style="827" bestFit="1" customWidth="1"/>
    <col min="11270" max="11270" width="14.44140625" style="827" bestFit="1" customWidth="1"/>
    <col min="11271" max="11276" width="12.44140625" style="827" bestFit="1" customWidth="1"/>
    <col min="11277" max="11277" width="13.44140625" style="827" bestFit="1" customWidth="1"/>
    <col min="11278" max="11278" width="12.44140625" style="827" bestFit="1" customWidth="1"/>
    <col min="11279" max="11279" width="13.44140625" style="827" bestFit="1" customWidth="1"/>
    <col min="11280" max="11280" width="14.44140625" style="827" bestFit="1" customWidth="1"/>
    <col min="11281" max="11281" width="13.33203125" style="827" bestFit="1" customWidth="1"/>
    <col min="11282" max="11282" width="13.44140625" style="827" bestFit="1" customWidth="1"/>
    <col min="11283" max="11522" width="11.5546875" style="827"/>
    <col min="11523" max="11523" width="19.88671875" style="827" bestFit="1" customWidth="1"/>
    <col min="11524" max="11524" width="14.44140625" style="827" bestFit="1" customWidth="1"/>
    <col min="11525" max="11525" width="12.44140625" style="827" bestFit="1" customWidth="1"/>
    <col min="11526" max="11526" width="14.44140625" style="827" bestFit="1" customWidth="1"/>
    <col min="11527" max="11532" width="12.44140625" style="827" bestFit="1" customWidth="1"/>
    <col min="11533" max="11533" width="13.44140625" style="827" bestFit="1" customWidth="1"/>
    <col min="11534" max="11534" width="12.44140625" style="827" bestFit="1" customWidth="1"/>
    <col min="11535" max="11535" width="13.44140625" style="827" bestFit="1" customWidth="1"/>
    <col min="11536" max="11536" width="14.44140625" style="827" bestFit="1" customWidth="1"/>
    <col min="11537" max="11537" width="13.33203125" style="827" bestFit="1" customWidth="1"/>
    <col min="11538" max="11538" width="13.44140625" style="827" bestFit="1" customWidth="1"/>
    <col min="11539" max="11778" width="11.5546875" style="827"/>
    <col min="11779" max="11779" width="19.88671875" style="827" bestFit="1" customWidth="1"/>
    <col min="11780" max="11780" width="14.44140625" style="827" bestFit="1" customWidth="1"/>
    <col min="11781" max="11781" width="12.44140625" style="827" bestFit="1" customWidth="1"/>
    <col min="11782" max="11782" width="14.44140625" style="827" bestFit="1" customWidth="1"/>
    <col min="11783" max="11788" width="12.44140625" style="827" bestFit="1" customWidth="1"/>
    <col min="11789" max="11789" width="13.44140625" style="827" bestFit="1" customWidth="1"/>
    <col min="11790" max="11790" width="12.44140625" style="827" bestFit="1" customWidth="1"/>
    <col min="11791" max="11791" width="13.44140625" style="827" bestFit="1" customWidth="1"/>
    <col min="11792" max="11792" width="14.44140625" style="827" bestFit="1" customWidth="1"/>
    <col min="11793" max="11793" width="13.33203125" style="827" bestFit="1" customWidth="1"/>
    <col min="11794" max="11794" width="13.44140625" style="827" bestFit="1" customWidth="1"/>
    <col min="11795" max="12034" width="11.5546875" style="827"/>
    <col min="12035" max="12035" width="19.88671875" style="827" bestFit="1" customWidth="1"/>
    <col min="12036" max="12036" width="14.44140625" style="827" bestFit="1" customWidth="1"/>
    <col min="12037" max="12037" width="12.44140625" style="827" bestFit="1" customWidth="1"/>
    <col min="12038" max="12038" width="14.44140625" style="827" bestFit="1" customWidth="1"/>
    <col min="12039" max="12044" width="12.44140625" style="827" bestFit="1" customWidth="1"/>
    <col min="12045" max="12045" width="13.44140625" style="827" bestFit="1" customWidth="1"/>
    <col min="12046" max="12046" width="12.44140625" style="827" bestFit="1" customWidth="1"/>
    <col min="12047" max="12047" width="13.44140625" style="827" bestFit="1" customWidth="1"/>
    <col min="12048" max="12048" width="14.44140625" style="827" bestFit="1" customWidth="1"/>
    <col min="12049" max="12049" width="13.33203125" style="827" bestFit="1" customWidth="1"/>
    <col min="12050" max="12050" width="13.44140625" style="827" bestFit="1" customWidth="1"/>
    <col min="12051" max="12290" width="11.5546875" style="827"/>
    <col min="12291" max="12291" width="19.88671875" style="827" bestFit="1" customWidth="1"/>
    <col min="12292" max="12292" width="14.44140625" style="827" bestFit="1" customWidth="1"/>
    <col min="12293" max="12293" width="12.44140625" style="827" bestFit="1" customWidth="1"/>
    <col min="12294" max="12294" width="14.44140625" style="827" bestFit="1" customWidth="1"/>
    <col min="12295" max="12300" width="12.44140625" style="827" bestFit="1" customWidth="1"/>
    <col min="12301" max="12301" width="13.44140625" style="827" bestFit="1" customWidth="1"/>
    <col min="12302" max="12302" width="12.44140625" style="827" bestFit="1" customWidth="1"/>
    <col min="12303" max="12303" width="13.44140625" style="827" bestFit="1" customWidth="1"/>
    <col min="12304" max="12304" width="14.44140625" style="827" bestFit="1" customWidth="1"/>
    <col min="12305" max="12305" width="13.33203125" style="827" bestFit="1" customWidth="1"/>
    <col min="12306" max="12306" width="13.44140625" style="827" bestFit="1" customWidth="1"/>
    <col min="12307" max="12546" width="11.5546875" style="827"/>
    <col min="12547" max="12547" width="19.88671875" style="827" bestFit="1" customWidth="1"/>
    <col min="12548" max="12548" width="14.44140625" style="827" bestFit="1" customWidth="1"/>
    <col min="12549" max="12549" width="12.44140625" style="827" bestFit="1" customWidth="1"/>
    <col min="12550" max="12550" width="14.44140625" style="827" bestFit="1" customWidth="1"/>
    <col min="12551" max="12556" width="12.44140625" style="827" bestFit="1" customWidth="1"/>
    <col min="12557" max="12557" width="13.44140625" style="827" bestFit="1" customWidth="1"/>
    <col min="12558" max="12558" width="12.44140625" style="827" bestFit="1" customWidth="1"/>
    <col min="12559" max="12559" width="13.44140625" style="827" bestFit="1" customWidth="1"/>
    <col min="12560" max="12560" width="14.44140625" style="827" bestFit="1" customWidth="1"/>
    <col min="12561" max="12561" width="13.33203125" style="827" bestFit="1" customWidth="1"/>
    <col min="12562" max="12562" width="13.44140625" style="827" bestFit="1" customWidth="1"/>
    <col min="12563" max="12802" width="11.5546875" style="827"/>
    <col min="12803" max="12803" width="19.88671875" style="827" bestFit="1" customWidth="1"/>
    <col min="12804" max="12804" width="14.44140625" style="827" bestFit="1" customWidth="1"/>
    <col min="12805" max="12805" width="12.44140625" style="827" bestFit="1" customWidth="1"/>
    <col min="12806" max="12806" width="14.44140625" style="827" bestFit="1" customWidth="1"/>
    <col min="12807" max="12812" width="12.44140625" style="827" bestFit="1" customWidth="1"/>
    <col min="12813" max="12813" width="13.44140625" style="827" bestFit="1" customWidth="1"/>
    <col min="12814" max="12814" width="12.44140625" style="827" bestFit="1" customWidth="1"/>
    <col min="12815" max="12815" width="13.44140625" style="827" bestFit="1" customWidth="1"/>
    <col min="12816" max="12816" width="14.44140625" style="827" bestFit="1" customWidth="1"/>
    <col min="12817" max="12817" width="13.33203125" style="827" bestFit="1" customWidth="1"/>
    <col min="12818" max="12818" width="13.44140625" style="827" bestFit="1" customWidth="1"/>
    <col min="12819" max="13058" width="11.5546875" style="827"/>
    <col min="13059" max="13059" width="19.88671875" style="827" bestFit="1" customWidth="1"/>
    <col min="13060" max="13060" width="14.44140625" style="827" bestFit="1" customWidth="1"/>
    <col min="13061" max="13061" width="12.44140625" style="827" bestFit="1" customWidth="1"/>
    <col min="13062" max="13062" width="14.44140625" style="827" bestFit="1" customWidth="1"/>
    <col min="13063" max="13068" width="12.44140625" style="827" bestFit="1" customWidth="1"/>
    <col min="13069" max="13069" width="13.44140625" style="827" bestFit="1" customWidth="1"/>
    <col min="13070" max="13070" width="12.44140625" style="827" bestFit="1" customWidth="1"/>
    <col min="13071" max="13071" width="13.44140625" style="827" bestFit="1" customWidth="1"/>
    <col min="13072" max="13072" width="14.44140625" style="827" bestFit="1" customWidth="1"/>
    <col min="13073" max="13073" width="13.33203125" style="827" bestFit="1" customWidth="1"/>
    <col min="13074" max="13074" width="13.44140625" style="827" bestFit="1" customWidth="1"/>
    <col min="13075" max="13314" width="11.5546875" style="827"/>
    <col min="13315" max="13315" width="19.88671875" style="827" bestFit="1" customWidth="1"/>
    <col min="13316" max="13316" width="14.44140625" style="827" bestFit="1" customWidth="1"/>
    <col min="13317" max="13317" width="12.44140625" style="827" bestFit="1" customWidth="1"/>
    <col min="13318" max="13318" width="14.44140625" style="827" bestFit="1" customWidth="1"/>
    <col min="13319" max="13324" width="12.44140625" style="827" bestFit="1" customWidth="1"/>
    <col min="13325" max="13325" width="13.44140625" style="827" bestFit="1" customWidth="1"/>
    <col min="13326" max="13326" width="12.44140625" style="827" bestFit="1" customWidth="1"/>
    <col min="13327" max="13327" width="13.44140625" style="827" bestFit="1" customWidth="1"/>
    <col min="13328" max="13328" width="14.44140625" style="827" bestFit="1" customWidth="1"/>
    <col min="13329" max="13329" width="13.33203125" style="827" bestFit="1" customWidth="1"/>
    <col min="13330" max="13330" width="13.44140625" style="827" bestFit="1" customWidth="1"/>
    <col min="13331" max="13570" width="11.5546875" style="827"/>
    <col min="13571" max="13571" width="19.88671875" style="827" bestFit="1" customWidth="1"/>
    <col min="13572" max="13572" width="14.44140625" style="827" bestFit="1" customWidth="1"/>
    <col min="13573" max="13573" width="12.44140625" style="827" bestFit="1" customWidth="1"/>
    <col min="13574" max="13574" width="14.44140625" style="827" bestFit="1" customWidth="1"/>
    <col min="13575" max="13580" width="12.44140625" style="827" bestFit="1" customWidth="1"/>
    <col min="13581" max="13581" width="13.44140625" style="827" bestFit="1" customWidth="1"/>
    <col min="13582" max="13582" width="12.44140625" style="827" bestFit="1" customWidth="1"/>
    <col min="13583" max="13583" width="13.44140625" style="827" bestFit="1" customWidth="1"/>
    <col min="13584" max="13584" width="14.44140625" style="827" bestFit="1" customWidth="1"/>
    <col min="13585" max="13585" width="13.33203125" style="827" bestFit="1" customWidth="1"/>
    <col min="13586" max="13586" width="13.44140625" style="827" bestFit="1" customWidth="1"/>
    <col min="13587" max="13826" width="11.5546875" style="827"/>
    <col min="13827" max="13827" width="19.88671875" style="827" bestFit="1" customWidth="1"/>
    <col min="13828" max="13828" width="14.44140625" style="827" bestFit="1" customWidth="1"/>
    <col min="13829" max="13829" width="12.44140625" style="827" bestFit="1" customWidth="1"/>
    <col min="13830" max="13830" width="14.44140625" style="827" bestFit="1" customWidth="1"/>
    <col min="13831" max="13836" width="12.44140625" style="827" bestFit="1" customWidth="1"/>
    <col min="13837" max="13837" width="13.44140625" style="827" bestFit="1" customWidth="1"/>
    <col min="13838" max="13838" width="12.44140625" style="827" bestFit="1" customWidth="1"/>
    <col min="13839" max="13839" width="13.44140625" style="827" bestFit="1" customWidth="1"/>
    <col min="13840" max="13840" width="14.44140625" style="827" bestFit="1" customWidth="1"/>
    <col min="13841" max="13841" width="13.33203125" style="827" bestFit="1" customWidth="1"/>
    <col min="13842" max="13842" width="13.44140625" style="827" bestFit="1" customWidth="1"/>
    <col min="13843" max="14082" width="11.5546875" style="827"/>
    <col min="14083" max="14083" width="19.88671875" style="827" bestFit="1" customWidth="1"/>
    <col min="14084" max="14084" width="14.44140625" style="827" bestFit="1" customWidth="1"/>
    <col min="14085" max="14085" width="12.44140625" style="827" bestFit="1" customWidth="1"/>
    <col min="14086" max="14086" width="14.44140625" style="827" bestFit="1" customWidth="1"/>
    <col min="14087" max="14092" width="12.44140625" style="827" bestFit="1" customWidth="1"/>
    <col min="14093" max="14093" width="13.44140625" style="827" bestFit="1" customWidth="1"/>
    <col min="14094" max="14094" width="12.44140625" style="827" bestFit="1" customWidth="1"/>
    <col min="14095" max="14095" width="13.44140625" style="827" bestFit="1" customWidth="1"/>
    <col min="14096" max="14096" width="14.44140625" style="827" bestFit="1" customWidth="1"/>
    <col min="14097" max="14097" width="13.33203125" style="827" bestFit="1" customWidth="1"/>
    <col min="14098" max="14098" width="13.44140625" style="827" bestFit="1" customWidth="1"/>
    <col min="14099" max="14338" width="11.5546875" style="827"/>
    <col min="14339" max="14339" width="19.88671875" style="827" bestFit="1" customWidth="1"/>
    <col min="14340" max="14340" width="14.44140625" style="827" bestFit="1" customWidth="1"/>
    <col min="14341" max="14341" width="12.44140625" style="827" bestFit="1" customWidth="1"/>
    <col min="14342" max="14342" width="14.44140625" style="827" bestFit="1" customWidth="1"/>
    <col min="14343" max="14348" width="12.44140625" style="827" bestFit="1" customWidth="1"/>
    <col min="14349" max="14349" width="13.44140625" style="827" bestFit="1" customWidth="1"/>
    <col min="14350" max="14350" width="12.44140625" style="827" bestFit="1" customWidth="1"/>
    <col min="14351" max="14351" width="13.44140625" style="827" bestFit="1" customWidth="1"/>
    <col min="14352" max="14352" width="14.44140625" style="827" bestFit="1" customWidth="1"/>
    <col min="14353" max="14353" width="13.33203125" style="827" bestFit="1" customWidth="1"/>
    <col min="14354" max="14354" width="13.44140625" style="827" bestFit="1" customWidth="1"/>
    <col min="14355" max="14594" width="11.5546875" style="827"/>
    <col min="14595" max="14595" width="19.88671875" style="827" bestFit="1" customWidth="1"/>
    <col min="14596" max="14596" width="14.44140625" style="827" bestFit="1" customWidth="1"/>
    <col min="14597" max="14597" width="12.44140625" style="827" bestFit="1" customWidth="1"/>
    <col min="14598" max="14598" width="14.44140625" style="827" bestFit="1" customWidth="1"/>
    <col min="14599" max="14604" width="12.44140625" style="827" bestFit="1" customWidth="1"/>
    <col min="14605" max="14605" width="13.44140625" style="827" bestFit="1" customWidth="1"/>
    <col min="14606" max="14606" width="12.44140625" style="827" bestFit="1" customWidth="1"/>
    <col min="14607" max="14607" width="13.44140625" style="827" bestFit="1" customWidth="1"/>
    <col min="14608" max="14608" width="14.44140625" style="827" bestFit="1" customWidth="1"/>
    <col min="14609" max="14609" width="13.33203125" style="827" bestFit="1" customWidth="1"/>
    <col min="14610" max="14610" width="13.44140625" style="827" bestFit="1" customWidth="1"/>
    <col min="14611" max="14850" width="11.5546875" style="827"/>
    <col min="14851" max="14851" width="19.88671875" style="827" bestFit="1" customWidth="1"/>
    <col min="14852" max="14852" width="14.44140625" style="827" bestFit="1" customWidth="1"/>
    <col min="14853" max="14853" width="12.44140625" style="827" bestFit="1" customWidth="1"/>
    <col min="14854" max="14854" width="14.44140625" style="827" bestFit="1" customWidth="1"/>
    <col min="14855" max="14860" width="12.44140625" style="827" bestFit="1" customWidth="1"/>
    <col min="14861" max="14861" width="13.44140625" style="827" bestFit="1" customWidth="1"/>
    <col min="14862" max="14862" width="12.44140625" style="827" bestFit="1" customWidth="1"/>
    <col min="14863" max="14863" width="13.44140625" style="827" bestFit="1" customWidth="1"/>
    <col min="14864" max="14864" width="14.44140625" style="827" bestFit="1" customWidth="1"/>
    <col min="14865" max="14865" width="13.33203125" style="827" bestFit="1" customWidth="1"/>
    <col min="14866" max="14866" width="13.44140625" style="827" bestFit="1" customWidth="1"/>
    <col min="14867" max="15106" width="11.5546875" style="827"/>
    <col min="15107" max="15107" width="19.88671875" style="827" bestFit="1" customWidth="1"/>
    <col min="15108" max="15108" width="14.44140625" style="827" bestFit="1" customWidth="1"/>
    <col min="15109" max="15109" width="12.44140625" style="827" bestFit="1" customWidth="1"/>
    <col min="15110" max="15110" width="14.44140625" style="827" bestFit="1" customWidth="1"/>
    <col min="15111" max="15116" width="12.44140625" style="827" bestFit="1" customWidth="1"/>
    <col min="15117" max="15117" width="13.44140625" style="827" bestFit="1" customWidth="1"/>
    <col min="15118" max="15118" width="12.44140625" style="827" bestFit="1" customWidth="1"/>
    <col min="15119" max="15119" width="13.44140625" style="827" bestFit="1" customWidth="1"/>
    <col min="15120" max="15120" width="14.44140625" style="827" bestFit="1" customWidth="1"/>
    <col min="15121" max="15121" width="13.33203125" style="827" bestFit="1" customWidth="1"/>
    <col min="15122" max="15122" width="13.44140625" style="827" bestFit="1" customWidth="1"/>
    <col min="15123" max="15362" width="11.5546875" style="827"/>
    <col min="15363" max="15363" width="19.88671875" style="827" bestFit="1" customWidth="1"/>
    <col min="15364" max="15364" width="14.44140625" style="827" bestFit="1" customWidth="1"/>
    <col min="15365" max="15365" width="12.44140625" style="827" bestFit="1" customWidth="1"/>
    <col min="15366" max="15366" width="14.44140625" style="827" bestFit="1" customWidth="1"/>
    <col min="15367" max="15372" width="12.44140625" style="827" bestFit="1" customWidth="1"/>
    <col min="15373" max="15373" width="13.44140625" style="827" bestFit="1" customWidth="1"/>
    <col min="15374" max="15374" width="12.44140625" style="827" bestFit="1" customWidth="1"/>
    <col min="15375" max="15375" width="13.44140625" style="827" bestFit="1" customWidth="1"/>
    <col min="15376" max="15376" width="14.44140625" style="827" bestFit="1" customWidth="1"/>
    <col min="15377" max="15377" width="13.33203125" style="827" bestFit="1" customWidth="1"/>
    <col min="15378" max="15378" width="13.44140625" style="827" bestFit="1" customWidth="1"/>
    <col min="15379" max="15618" width="11.5546875" style="827"/>
    <col min="15619" max="15619" width="19.88671875" style="827" bestFit="1" customWidth="1"/>
    <col min="15620" max="15620" width="14.44140625" style="827" bestFit="1" customWidth="1"/>
    <col min="15621" max="15621" width="12.44140625" style="827" bestFit="1" customWidth="1"/>
    <col min="15622" max="15622" width="14.44140625" style="827" bestFit="1" customWidth="1"/>
    <col min="15623" max="15628" width="12.44140625" style="827" bestFit="1" customWidth="1"/>
    <col min="15629" max="15629" width="13.44140625" style="827" bestFit="1" customWidth="1"/>
    <col min="15630" max="15630" width="12.44140625" style="827" bestFit="1" customWidth="1"/>
    <col min="15631" max="15631" width="13.44140625" style="827" bestFit="1" customWidth="1"/>
    <col min="15632" max="15632" width="14.44140625" style="827" bestFit="1" customWidth="1"/>
    <col min="15633" max="15633" width="13.33203125" style="827" bestFit="1" customWidth="1"/>
    <col min="15634" max="15634" width="13.44140625" style="827" bestFit="1" customWidth="1"/>
    <col min="15635" max="15874" width="11.5546875" style="827"/>
    <col min="15875" max="15875" width="19.88671875" style="827" bestFit="1" customWidth="1"/>
    <col min="15876" max="15876" width="14.44140625" style="827" bestFit="1" customWidth="1"/>
    <col min="15877" max="15877" width="12.44140625" style="827" bestFit="1" customWidth="1"/>
    <col min="15878" max="15878" width="14.44140625" style="827" bestFit="1" customWidth="1"/>
    <col min="15879" max="15884" width="12.44140625" style="827" bestFit="1" customWidth="1"/>
    <col min="15885" max="15885" width="13.44140625" style="827" bestFit="1" customWidth="1"/>
    <col min="15886" max="15886" width="12.44140625" style="827" bestFit="1" customWidth="1"/>
    <col min="15887" max="15887" width="13.44140625" style="827" bestFit="1" customWidth="1"/>
    <col min="15888" max="15888" width="14.44140625" style="827" bestFit="1" customWidth="1"/>
    <col min="15889" max="15889" width="13.33203125" style="827" bestFit="1" customWidth="1"/>
    <col min="15890" max="15890" width="13.44140625" style="827" bestFit="1" customWidth="1"/>
    <col min="15891" max="16130" width="11.5546875" style="827"/>
    <col min="16131" max="16131" width="19.88671875" style="827" bestFit="1" customWidth="1"/>
    <col min="16132" max="16132" width="14.44140625" style="827" bestFit="1" customWidth="1"/>
    <col min="16133" max="16133" width="12.44140625" style="827" bestFit="1" customWidth="1"/>
    <col min="16134" max="16134" width="14.44140625" style="827" bestFit="1" customWidth="1"/>
    <col min="16135" max="16140" width="12.44140625" style="827" bestFit="1" customWidth="1"/>
    <col min="16141" max="16141" width="13.44140625" style="827" bestFit="1" customWidth="1"/>
    <col min="16142" max="16142" width="12.44140625" style="827" bestFit="1" customWidth="1"/>
    <col min="16143" max="16143" width="13.44140625" style="827" bestFit="1" customWidth="1"/>
    <col min="16144" max="16144" width="14.44140625" style="827" bestFit="1" customWidth="1"/>
    <col min="16145" max="16145" width="13.33203125" style="827" bestFit="1" customWidth="1"/>
    <col min="16146" max="16146" width="13.44140625" style="827" bestFit="1" customWidth="1"/>
    <col min="16147" max="16384" width="11.5546875" style="827"/>
  </cols>
  <sheetData>
    <row r="1" spans="1:18" s="813" customFormat="1" ht="28.2">
      <c r="A1" s="1204" t="s">
        <v>1043</v>
      </c>
      <c r="B1" s="812"/>
      <c r="C1" s="812"/>
      <c r="D1" s="812"/>
      <c r="E1" s="812"/>
      <c r="F1" s="812"/>
      <c r="G1" s="812"/>
      <c r="H1" s="812"/>
      <c r="I1" s="812"/>
      <c r="J1" s="812"/>
      <c r="K1" s="812"/>
      <c r="L1" s="812"/>
      <c r="M1" s="812"/>
      <c r="N1" s="812"/>
      <c r="O1" s="812"/>
      <c r="P1" s="812"/>
      <c r="Q1" s="812"/>
      <c r="R1" s="812"/>
    </row>
    <row r="2" spans="1:18" s="813" customFormat="1" ht="20.399999999999999">
      <c r="A2" s="814">
        <v>46081</v>
      </c>
      <c r="B2" s="814"/>
      <c r="C2" s="814"/>
      <c r="D2" s="814"/>
      <c r="E2" s="814"/>
      <c r="F2" s="814"/>
      <c r="G2" s="814"/>
      <c r="H2" s="814"/>
      <c r="I2" s="814"/>
      <c r="J2" s="814"/>
      <c r="K2" s="814"/>
      <c r="L2" s="814"/>
      <c r="M2" s="814"/>
      <c r="N2" s="814"/>
      <c r="O2" s="814"/>
      <c r="P2" s="814"/>
      <c r="Q2" s="814"/>
      <c r="R2" s="814"/>
    </row>
    <row r="3" spans="1:18" s="813" customFormat="1" ht="18.600000000000001">
      <c r="A3" s="815" t="s">
        <v>69</v>
      </c>
      <c r="B3" s="815"/>
      <c r="C3" s="815"/>
      <c r="D3" s="815"/>
      <c r="E3" s="815"/>
      <c r="F3" s="815"/>
      <c r="G3" s="816"/>
      <c r="H3" s="815"/>
      <c r="I3" s="815"/>
      <c r="J3" s="815"/>
      <c r="K3" s="815"/>
      <c r="L3" s="815"/>
      <c r="M3" s="815"/>
      <c r="N3" s="815"/>
      <c r="O3" s="815"/>
      <c r="P3" s="815"/>
      <c r="Q3" s="815"/>
      <c r="R3" s="815"/>
    </row>
    <row r="4" spans="1:18" s="813" customFormat="1" ht="10.5" customHeight="1">
      <c r="A4" s="815"/>
      <c r="B4" s="815"/>
      <c r="C4" s="815"/>
      <c r="D4" s="815"/>
      <c r="E4" s="815"/>
      <c r="F4" s="815"/>
      <c r="G4" s="816"/>
      <c r="H4" s="815"/>
      <c r="I4" s="815"/>
      <c r="J4" s="815"/>
      <c r="K4" s="815"/>
      <c r="L4" s="815"/>
      <c r="M4" s="815"/>
      <c r="N4" s="815"/>
      <c r="O4" s="815"/>
      <c r="P4" s="815"/>
      <c r="Q4" s="815"/>
      <c r="R4" s="815"/>
    </row>
    <row r="5" spans="1:18" s="813" customFormat="1" ht="21.15" customHeight="1">
      <c r="A5" s="817" t="s">
        <v>801</v>
      </c>
      <c r="B5" s="818" t="s">
        <v>95</v>
      </c>
      <c r="C5" s="818" t="s">
        <v>96</v>
      </c>
      <c r="D5" s="819" t="s">
        <v>92</v>
      </c>
      <c r="E5" s="820"/>
      <c r="F5" s="821"/>
      <c r="G5" s="820" t="s">
        <v>70</v>
      </c>
      <c r="H5" s="820"/>
      <c r="I5" s="820"/>
      <c r="J5" s="820" t="s">
        <v>90</v>
      </c>
      <c r="K5" s="820"/>
      <c r="L5" s="820"/>
      <c r="M5" s="820" t="s">
        <v>72</v>
      </c>
      <c r="N5" s="820"/>
      <c r="O5" s="820"/>
      <c r="P5" s="820" t="s">
        <v>74</v>
      </c>
      <c r="Q5" s="820"/>
      <c r="R5" s="821"/>
    </row>
    <row r="6" spans="1:18" s="813" customFormat="1" ht="15.75" customHeight="1">
      <c r="A6" s="822"/>
      <c r="B6" s="823" t="s">
        <v>96</v>
      </c>
      <c r="C6" s="823" t="s">
        <v>96</v>
      </c>
      <c r="D6" s="824" t="s">
        <v>802</v>
      </c>
      <c r="E6" s="824" t="s">
        <v>803</v>
      </c>
      <c r="F6" s="825" t="s">
        <v>804</v>
      </c>
      <c r="G6" s="824" t="s">
        <v>802</v>
      </c>
      <c r="H6" s="824" t="s">
        <v>803</v>
      </c>
      <c r="I6" s="824" t="s">
        <v>804</v>
      </c>
      <c r="J6" s="824" t="s">
        <v>802</v>
      </c>
      <c r="K6" s="824" t="s">
        <v>803</v>
      </c>
      <c r="L6" s="824" t="s">
        <v>804</v>
      </c>
      <c r="M6" s="824" t="s">
        <v>802</v>
      </c>
      <c r="N6" s="824" t="s">
        <v>803</v>
      </c>
      <c r="O6" s="824" t="s">
        <v>804</v>
      </c>
      <c r="P6" s="826" t="s">
        <v>802</v>
      </c>
      <c r="Q6" s="826" t="s">
        <v>803</v>
      </c>
      <c r="R6" s="825" t="s">
        <v>804</v>
      </c>
    </row>
    <row r="7" spans="1:18" ht="13.2">
      <c r="A7" s="159" t="s">
        <v>2</v>
      </c>
      <c r="B7" s="159" t="s">
        <v>101</v>
      </c>
      <c r="C7" s="159" t="s">
        <v>101</v>
      </c>
      <c r="D7" s="160">
        <v>58806.679790000002</v>
      </c>
      <c r="E7" s="161">
        <v>0</v>
      </c>
      <c r="F7" s="161">
        <v>58806.679790000002</v>
      </c>
      <c r="G7" s="161">
        <v>0</v>
      </c>
      <c r="H7" s="161">
        <v>0</v>
      </c>
      <c r="I7" s="161">
        <v>0</v>
      </c>
      <c r="J7" s="161">
        <v>2224.7100399999999</v>
      </c>
      <c r="K7" s="161">
        <v>1.225E-2</v>
      </c>
      <c r="L7" s="161">
        <v>2224.7222900000002</v>
      </c>
      <c r="M7" s="161">
        <v>3069.0843799999998</v>
      </c>
      <c r="N7" s="161">
        <v>10.378020000000001</v>
      </c>
      <c r="O7" s="161">
        <v>3079.4623999999999</v>
      </c>
      <c r="P7" s="161">
        <v>5293.7944200000002</v>
      </c>
      <c r="Q7" s="161">
        <v>10.390270000000001</v>
      </c>
      <c r="R7" s="162">
        <v>5304.1846899999991</v>
      </c>
    </row>
    <row r="8" spans="1:18" ht="13.2">
      <c r="A8" s="159" t="s">
        <v>805</v>
      </c>
      <c r="B8" s="828"/>
      <c r="C8" s="828"/>
      <c r="D8" s="160">
        <v>58806.679790000002</v>
      </c>
      <c r="E8" s="161">
        <v>0</v>
      </c>
      <c r="F8" s="161">
        <v>58806.679790000002</v>
      </c>
      <c r="G8" s="161">
        <v>0</v>
      </c>
      <c r="H8" s="161">
        <v>0</v>
      </c>
      <c r="I8" s="161">
        <v>0</v>
      </c>
      <c r="J8" s="161">
        <v>2224.7100399999999</v>
      </c>
      <c r="K8" s="161">
        <v>1.225E-2</v>
      </c>
      <c r="L8" s="161">
        <v>2224.7222900000002</v>
      </c>
      <c r="M8" s="161">
        <v>3069.0843799999998</v>
      </c>
      <c r="N8" s="161">
        <v>10.378020000000001</v>
      </c>
      <c r="O8" s="161">
        <v>3079.4623999999999</v>
      </c>
      <c r="P8" s="161">
        <v>5293.7944200000002</v>
      </c>
      <c r="Q8" s="161">
        <v>10.390270000000001</v>
      </c>
      <c r="R8" s="162">
        <v>5304.1846899999991</v>
      </c>
    </row>
    <row r="9" spans="1:18" ht="13.2">
      <c r="A9" s="159" t="s">
        <v>3</v>
      </c>
      <c r="B9" s="159" t="s">
        <v>102</v>
      </c>
      <c r="C9" s="159" t="s">
        <v>102</v>
      </c>
      <c r="D9" s="160">
        <v>11071.47956</v>
      </c>
      <c r="E9" s="161">
        <v>0</v>
      </c>
      <c r="F9" s="161">
        <v>11071.47956</v>
      </c>
      <c r="G9" s="161">
        <v>0</v>
      </c>
      <c r="H9" s="161">
        <v>0</v>
      </c>
      <c r="I9" s="161">
        <v>0</v>
      </c>
      <c r="J9" s="161">
        <v>1227.6134999999999</v>
      </c>
      <c r="K9" s="161">
        <v>3.8149999999999999</v>
      </c>
      <c r="L9" s="161">
        <v>1231.4285</v>
      </c>
      <c r="M9" s="161">
        <v>3304.2306200000003</v>
      </c>
      <c r="N9" s="161">
        <v>0</v>
      </c>
      <c r="O9" s="161">
        <v>3304.2306200000003</v>
      </c>
      <c r="P9" s="161">
        <v>4531.8441199999997</v>
      </c>
      <c r="Q9" s="161">
        <v>3.8149999999999999</v>
      </c>
      <c r="R9" s="162">
        <v>4535.6591200000003</v>
      </c>
    </row>
    <row r="10" spans="1:18" ht="13.2">
      <c r="A10" s="163"/>
      <c r="B10" s="159" t="s">
        <v>103</v>
      </c>
      <c r="C10" s="159" t="s">
        <v>103</v>
      </c>
      <c r="D10" s="160">
        <v>26890.508710000002</v>
      </c>
      <c r="E10" s="161">
        <v>0</v>
      </c>
      <c r="F10" s="161">
        <v>26890.508710000002</v>
      </c>
      <c r="G10" s="161">
        <v>0</v>
      </c>
      <c r="H10" s="161">
        <v>0</v>
      </c>
      <c r="I10" s="161">
        <v>0</v>
      </c>
      <c r="J10" s="161">
        <v>2925.1436200000003</v>
      </c>
      <c r="K10" s="161">
        <v>5.0701000000000001</v>
      </c>
      <c r="L10" s="161">
        <v>2930.2137200000002</v>
      </c>
      <c r="M10" s="161">
        <v>7877.6091500000002</v>
      </c>
      <c r="N10" s="161">
        <v>0</v>
      </c>
      <c r="O10" s="161">
        <v>7877.6091500000002</v>
      </c>
      <c r="P10" s="161">
        <v>10802.752769999999</v>
      </c>
      <c r="Q10" s="161">
        <v>5.0701000000000001</v>
      </c>
      <c r="R10" s="162">
        <v>10807.822869999998</v>
      </c>
    </row>
    <row r="11" spans="1:18" ht="13.2">
      <c r="A11" s="163"/>
      <c r="B11" s="163"/>
      <c r="C11" s="164" t="s">
        <v>251</v>
      </c>
      <c r="D11" s="165">
        <v>1350.1698100000001</v>
      </c>
      <c r="E11" s="118">
        <v>0</v>
      </c>
      <c r="F11" s="118">
        <v>1350.1698100000001</v>
      </c>
      <c r="G11" s="118">
        <v>0</v>
      </c>
      <c r="H11" s="118">
        <v>0</v>
      </c>
      <c r="I11" s="118">
        <v>0</v>
      </c>
      <c r="J11" s="118">
        <v>4.4999999999999999E-4</v>
      </c>
      <c r="K11" s="118">
        <v>0</v>
      </c>
      <c r="L11" s="118">
        <v>4.4999999999999999E-4</v>
      </c>
      <c r="M11" s="118">
        <v>0</v>
      </c>
      <c r="N11" s="118">
        <v>0</v>
      </c>
      <c r="O11" s="118">
        <v>0</v>
      </c>
      <c r="P11" s="118">
        <v>4.4999999999999999E-4</v>
      </c>
      <c r="Q11" s="118">
        <v>0</v>
      </c>
      <c r="R11" s="166">
        <v>4.4999999999999999E-4</v>
      </c>
    </row>
    <row r="12" spans="1:18" ht="13.2">
      <c r="A12" s="163"/>
      <c r="B12" s="159" t="s">
        <v>104</v>
      </c>
      <c r="C12" s="159" t="s">
        <v>105</v>
      </c>
      <c r="D12" s="160">
        <v>74990.660850000015</v>
      </c>
      <c r="E12" s="161">
        <v>0</v>
      </c>
      <c r="F12" s="161">
        <v>74990.660850000015</v>
      </c>
      <c r="G12" s="161">
        <v>0</v>
      </c>
      <c r="H12" s="161">
        <v>0</v>
      </c>
      <c r="I12" s="161">
        <v>0</v>
      </c>
      <c r="J12" s="161">
        <v>4920.7689199999995</v>
      </c>
      <c r="K12" s="161">
        <v>2.2795999999999998</v>
      </c>
      <c r="L12" s="161">
        <v>4923.0485199999994</v>
      </c>
      <c r="M12" s="161">
        <v>7991.7131100000006</v>
      </c>
      <c r="N12" s="161">
        <v>3.7985700000000002</v>
      </c>
      <c r="O12" s="161">
        <v>7995.5116799999996</v>
      </c>
      <c r="P12" s="161">
        <v>12912.482029999999</v>
      </c>
      <c r="Q12" s="161">
        <v>6.0781700000000001</v>
      </c>
      <c r="R12" s="162">
        <v>12918.5602</v>
      </c>
    </row>
    <row r="13" spans="1:18" ht="13.2">
      <c r="A13" s="163"/>
      <c r="B13" s="163"/>
      <c r="C13" s="164" t="s">
        <v>252</v>
      </c>
      <c r="D13" s="165">
        <v>2882.60788</v>
      </c>
      <c r="E13" s="118">
        <v>0</v>
      </c>
      <c r="F13" s="118">
        <v>2882.60788</v>
      </c>
      <c r="G13" s="118">
        <v>0</v>
      </c>
      <c r="H13" s="118">
        <v>0</v>
      </c>
      <c r="I13" s="118">
        <v>0</v>
      </c>
      <c r="J13" s="118">
        <v>0</v>
      </c>
      <c r="K13" s="118">
        <v>0</v>
      </c>
      <c r="L13" s="118">
        <v>0</v>
      </c>
      <c r="M13" s="118">
        <v>0</v>
      </c>
      <c r="N13" s="118">
        <v>0</v>
      </c>
      <c r="O13" s="118">
        <v>0</v>
      </c>
      <c r="P13" s="118">
        <v>0</v>
      </c>
      <c r="Q13" s="118">
        <v>0</v>
      </c>
      <c r="R13" s="166">
        <v>0</v>
      </c>
    </row>
    <row r="14" spans="1:18" ht="13.2">
      <c r="A14" s="163"/>
      <c r="B14" s="163"/>
      <c r="C14" s="164" t="s">
        <v>106</v>
      </c>
      <c r="D14" s="165">
        <v>7.5620000000000007E-2</v>
      </c>
      <c r="E14" s="118">
        <v>0</v>
      </c>
      <c r="F14" s="118">
        <v>7.5620000000000007E-2</v>
      </c>
      <c r="G14" s="118">
        <v>0</v>
      </c>
      <c r="H14" s="118">
        <v>0</v>
      </c>
      <c r="I14" s="118">
        <v>0</v>
      </c>
      <c r="J14" s="118">
        <v>0</v>
      </c>
      <c r="K14" s="118">
        <v>0</v>
      </c>
      <c r="L14" s="118">
        <v>0</v>
      </c>
      <c r="M14" s="118">
        <v>0</v>
      </c>
      <c r="N14" s="118">
        <v>0</v>
      </c>
      <c r="O14" s="118">
        <v>0</v>
      </c>
      <c r="P14" s="118">
        <v>0</v>
      </c>
      <c r="Q14" s="118">
        <v>0</v>
      </c>
      <c r="R14" s="166">
        <v>0</v>
      </c>
    </row>
    <row r="15" spans="1:18" ht="13.2">
      <c r="A15" s="159" t="s">
        <v>806</v>
      </c>
      <c r="B15" s="828"/>
      <c r="C15" s="828"/>
      <c r="D15" s="160">
        <v>117185.50243000001</v>
      </c>
      <c r="E15" s="161">
        <v>0</v>
      </c>
      <c r="F15" s="161">
        <v>117185.50243000001</v>
      </c>
      <c r="G15" s="161">
        <v>0</v>
      </c>
      <c r="H15" s="161">
        <v>0</v>
      </c>
      <c r="I15" s="161">
        <v>0</v>
      </c>
      <c r="J15" s="161">
        <v>9073.5264900000002</v>
      </c>
      <c r="K15" s="161">
        <v>11.1647</v>
      </c>
      <c r="L15" s="161">
        <v>9084.6911899999996</v>
      </c>
      <c r="M15" s="161">
        <v>19173.552879999999</v>
      </c>
      <c r="N15" s="161">
        <v>3.7985700000000002</v>
      </c>
      <c r="O15" s="161">
        <v>19177.351449999998</v>
      </c>
      <c r="P15" s="161">
        <v>28247.079369999996</v>
      </c>
      <c r="Q15" s="161">
        <v>14.96327</v>
      </c>
      <c r="R15" s="162">
        <v>28262.042639999996</v>
      </c>
    </row>
    <row r="16" spans="1:18" ht="13.2">
      <c r="A16" s="159" t="s">
        <v>64</v>
      </c>
      <c r="B16" s="159" t="s">
        <v>107</v>
      </c>
      <c r="C16" s="159" t="s">
        <v>107</v>
      </c>
      <c r="D16" s="160">
        <v>19011.490040000001</v>
      </c>
      <c r="E16" s="161">
        <v>0</v>
      </c>
      <c r="F16" s="161">
        <v>19011.490040000001</v>
      </c>
      <c r="G16" s="161">
        <v>0</v>
      </c>
      <c r="H16" s="161">
        <v>0</v>
      </c>
      <c r="I16" s="161">
        <v>0</v>
      </c>
      <c r="J16" s="161">
        <v>3068.71344</v>
      </c>
      <c r="K16" s="161">
        <v>13.270200000000001</v>
      </c>
      <c r="L16" s="161">
        <v>3081.9836399999995</v>
      </c>
      <c r="M16" s="161">
        <v>2778.2593199999997</v>
      </c>
      <c r="N16" s="161">
        <v>0</v>
      </c>
      <c r="O16" s="161">
        <v>2778.2593199999997</v>
      </c>
      <c r="P16" s="161">
        <v>5846.9727599999987</v>
      </c>
      <c r="Q16" s="161">
        <v>13.270200000000001</v>
      </c>
      <c r="R16" s="162">
        <v>5860.2429599999987</v>
      </c>
    </row>
    <row r="17" spans="1:18" ht="13.2">
      <c r="A17" s="163"/>
      <c r="B17" s="159" t="s">
        <v>108</v>
      </c>
      <c r="C17" s="159" t="s">
        <v>108</v>
      </c>
      <c r="D17" s="160">
        <v>52409.544530000006</v>
      </c>
      <c r="E17" s="161">
        <v>0</v>
      </c>
      <c r="F17" s="161">
        <v>52409.544530000006</v>
      </c>
      <c r="G17" s="161">
        <v>0</v>
      </c>
      <c r="H17" s="161">
        <v>0</v>
      </c>
      <c r="I17" s="161">
        <v>0</v>
      </c>
      <c r="J17" s="161">
        <v>2390.3544300000003</v>
      </c>
      <c r="K17" s="161">
        <v>2.1240600000000001</v>
      </c>
      <c r="L17" s="161">
        <v>2392.47849</v>
      </c>
      <c r="M17" s="161">
        <v>5642.9098900000008</v>
      </c>
      <c r="N17" s="161">
        <v>0</v>
      </c>
      <c r="O17" s="161">
        <v>5642.9098900000008</v>
      </c>
      <c r="P17" s="161">
        <v>8033.2643200000002</v>
      </c>
      <c r="Q17" s="161">
        <v>2.1240600000000001</v>
      </c>
      <c r="R17" s="162">
        <v>8035.3883800000012</v>
      </c>
    </row>
    <row r="18" spans="1:18" ht="13.2">
      <c r="A18" s="163"/>
      <c r="B18" s="159" t="s">
        <v>291</v>
      </c>
      <c r="C18" s="159" t="s">
        <v>292</v>
      </c>
      <c r="D18" s="160">
        <v>7639.3065500000002</v>
      </c>
      <c r="E18" s="161">
        <v>0</v>
      </c>
      <c r="F18" s="161">
        <v>7639.3065500000002</v>
      </c>
      <c r="G18" s="161">
        <v>0</v>
      </c>
      <c r="H18" s="161">
        <v>0</v>
      </c>
      <c r="I18" s="161">
        <v>0</v>
      </c>
      <c r="J18" s="161">
        <v>44.764410000000005</v>
      </c>
      <c r="K18" s="161">
        <v>0</v>
      </c>
      <c r="L18" s="161">
        <v>44.764410000000005</v>
      </c>
      <c r="M18" s="161">
        <v>14.378270000000001</v>
      </c>
      <c r="N18" s="161">
        <v>0</v>
      </c>
      <c r="O18" s="161">
        <v>14.378270000000001</v>
      </c>
      <c r="P18" s="161">
        <v>59.142680000000006</v>
      </c>
      <c r="Q18" s="161">
        <v>0</v>
      </c>
      <c r="R18" s="162">
        <v>59.142679999999999</v>
      </c>
    </row>
    <row r="19" spans="1:18" ht="13.2">
      <c r="A19" s="159" t="s">
        <v>807</v>
      </c>
      <c r="B19" s="828"/>
      <c r="C19" s="828"/>
      <c r="D19" s="160">
        <v>79060.341120000012</v>
      </c>
      <c r="E19" s="161">
        <v>0</v>
      </c>
      <c r="F19" s="161">
        <v>79060.341120000012</v>
      </c>
      <c r="G19" s="161">
        <v>0</v>
      </c>
      <c r="H19" s="161">
        <v>0</v>
      </c>
      <c r="I19" s="161">
        <v>0</v>
      </c>
      <c r="J19" s="161">
        <v>5503.8322800000005</v>
      </c>
      <c r="K19" s="161">
        <v>15.394260000000001</v>
      </c>
      <c r="L19" s="161">
        <v>5519.2265399999987</v>
      </c>
      <c r="M19" s="161">
        <v>8435.5474800000011</v>
      </c>
      <c r="N19" s="161">
        <v>0</v>
      </c>
      <c r="O19" s="161">
        <v>8435.5474800000011</v>
      </c>
      <c r="P19" s="161">
        <v>13939.379759999998</v>
      </c>
      <c r="Q19" s="161">
        <v>15.394260000000001</v>
      </c>
      <c r="R19" s="162">
        <v>13954.774019999999</v>
      </c>
    </row>
    <row r="20" spans="1:18" ht="13.2">
      <c r="A20" s="159" t="s">
        <v>5</v>
      </c>
      <c r="B20" s="159" t="s">
        <v>5</v>
      </c>
      <c r="C20" s="159" t="s">
        <v>5</v>
      </c>
      <c r="D20" s="160">
        <v>61607.984560000004</v>
      </c>
      <c r="E20" s="161">
        <v>0</v>
      </c>
      <c r="F20" s="161">
        <v>61607.984560000004</v>
      </c>
      <c r="G20" s="161">
        <v>0</v>
      </c>
      <c r="H20" s="161">
        <v>0</v>
      </c>
      <c r="I20" s="161">
        <v>0</v>
      </c>
      <c r="J20" s="161">
        <v>13499.620800000001</v>
      </c>
      <c r="K20" s="161">
        <v>416.57628999999997</v>
      </c>
      <c r="L20" s="161">
        <v>13916.19709</v>
      </c>
      <c r="M20" s="161">
        <v>19827.24784</v>
      </c>
      <c r="N20" s="161">
        <v>161.35782999999998</v>
      </c>
      <c r="O20" s="161">
        <v>19988.605670000001</v>
      </c>
      <c r="P20" s="161">
        <v>33326.868639999993</v>
      </c>
      <c r="Q20" s="161">
        <v>577.93412000000001</v>
      </c>
      <c r="R20" s="162">
        <v>33904.802759999999</v>
      </c>
    </row>
    <row r="21" spans="1:18" ht="13.2">
      <c r="A21" s="163"/>
      <c r="B21" s="163"/>
      <c r="C21" s="164" t="s">
        <v>109</v>
      </c>
      <c r="D21" s="165">
        <v>59644.098849999995</v>
      </c>
      <c r="E21" s="118">
        <v>0</v>
      </c>
      <c r="F21" s="118">
        <v>59644.098849999995</v>
      </c>
      <c r="G21" s="118">
        <v>0</v>
      </c>
      <c r="H21" s="118">
        <v>0</v>
      </c>
      <c r="I21" s="118">
        <v>0</v>
      </c>
      <c r="J21" s="118">
        <v>14440.777169999999</v>
      </c>
      <c r="K21" s="118">
        <v>1760.9522199999999</v>
      </c>
      <c r="L21" s="118">
        <v>16201.72939</v>
      </c>
      <c r="M21" s="118">
        <v>74271.297059999997</v>
      </c>
      <c r="N21" s="118">
        <v>430.67223999999999</v>
      </c>
      <c r="O21" s="118">
        <v>74701.969299999997</v>
      </c>
      <c r="P21" s="118">
        <v>88712.074229999998</v>
      </c>
      <c r="Q21" s="118">
        <v>2191.62446</v>
      </c>
      <c r="R21" s="166">
        <v>90903.698690000005</v>
      </c>
    </row>
    <row r="22" spans="1:18" ht="13.2">
      <c r="A22" s="163"/>
      <c r="B22" s="163"/>
      <c r="C22" s="164" t="s">
        <v>110</v>
      </c>
      <c r="D22" s="165">
        <v>23273.83411</v>
      </c>
      <c r="E22" s="118">
        <v>0</v>
      </c>
      <c r="F22" s="118">
        <v>23273.83411</v>
      </c>
      <c r="G22" s="118">
        <v>0</v>
      </c>
      <c r="H22" s="118">
        <v>0</v>
      </c>
      <c r="I22" s="118">
        <v>0</v>
      </c>
      <c r="J22" s="118">
        <v>2115.2346699999998</v>
      </c>
      <c r="K22" s="118">
        <v>1.31369</v>
      </c>
      <c r="L22" s="118">
        <v>2116.5483599999998</v>
      </c>
      <c r="M22" s="118">
        <v>1730.1333</v>
      </c>
      <c r="N22" s="118">
        <v>0</v>
      </c>
      <c r="O22" s="118">
        <v>1730.1333</v>
      </c>
      <c r="P22" s="118">
        <v>3845.3679699999998</v>
      </c>
      <c r="Q22" s="118">
        <v>1.31369</v>
      </c>
      <c r="R22" s="166">
        <v>3846.6816599999997</v>
      </c>
    </row>
    <row r="23" spans="1:18" ht="13.2">
      <c r="A23" s="163"/>
      <c r="B23" s="163"/>
      <c r="C23" s="164" t="s">
        <v>111</v>
      </c>
      <c r="D23" s="165">
        <v>46542.808830000002</v>
      </c>
      <c r="E23" s="118">
        <v>0</v>
      </c>
      <c r="F23" s="118">
        <v>46542.808830000002</v>
      </c>
      <c r="G23" s="118">
        <v>0</v>
      </c>
      <c r="H23" s="118">
        <v>0</v>
      </c>
      <c r="I23" s="118">
        <v>0</v>
      </c>
      <c r="J23" s="118">
        <v>3634.6161699999998</v>
      </c>
      <c r="K23" s="118">
        <v>38.541870000000003</v>
      </c>
      <c r="L23" s="118">
        <v>3673.1580399999993</v>
      </c>
      <c r="M23" s="118">
        <v>8317.6944600000006</v>
      </c>
      <c r="N23" s="118">
        <v>0.34012999999999999</v>
      </c>
      <c r="O23" s="118">
        <v>8318.0345899999993</v>
      </c>
      <c r="P23" s="118">
        <v>11952.31063</v>
      </c>
      <c r="Q23" s="118">
        <v>38.881999999999998</v>
      </c>
      <c r="R23" s="166">
        <v>11991.19263</v>
      </c>
    </row>
    <row r="24" spans="1:18" ht="13.2">
      <c r="A24" s="163"/>
      <c r="B24" s="163"/>
      <c r="C24" s="164" t="s">
        <v>112</v>
      </c>
      <c r="D24" s="165">
        <v>19860.975170000002</v>
      </c>
      <c r="E24" s="118">
        <v>0</v>
      </c>
      <c r="F24" s="118">
        <v>19860.975170000002</v>
      </c>
      <c r="G24" s="118">
        <v>0</v>
      </c>
      <c r="H24" s="118">
        <v>0</v>
      </c>
      <c r="I24" s="118">
        <v>0</v>
      </c>
      <c r="J24" s="118">
        <v>2865.10988</v>
      </c>
      <c r="K24" s="118">
        <v>467.77509999999995</v>
      </c>
      <c r="L24" s="118">
        <v>3332.8849799999998</v>
      </c>
      <c r="M24" s="118">
        <v>2900.57717</v>
      </c>
      <c r="N24" s="118">
        <v>18.230970000000003</v>
      </c>
      <c r="O24" s="118">
        <v>2918.8081400000001</v>
      </c>
      <c r="P24" s="118">
        <v>5765.6870499999995</v>
      </c>
      <c r="Q24" s="118">
        <v>486.00606999999997</v>
      </c>
      <c r="R24" s="166">
        <v>6251.6931199999999</v>
      </c>
    </row>
    <row r="25" spans="1:18" ht="13.2">
      <c r="A25" s="163"/>
      <c r="B25" s="163"/>
      <c r="C25" s="164" t="s">
        <v>293</v>
      </c>
      <c r="D25" s="165">
        <v>8474.7883399999992</v>
      </c>
      <c r="E25" s="118">
        <v>0</v>
      </c>
      <c r="F25" s="118">
        <v>8474.7883399999992</v>
      </c>
      <c r="G25" s="118">
        <v>0</v>
      </c>
      <c r="H25" s="118">
        <v>0</v>
      </c>
      <c r="I25" s="118">
        <v>0</v>
      </c>
      <c r="J25" s="118">
        <v>368.83758</v>
      </c>
      <c r="K25" s="118">
        <v>0.72641999999999995</v>
      </c>
      <c r="L25" s="118">
        <v>369.56400000000002</v>
      </c>
      <c r="M25" s="118">
        <v>14745.72941</v>
      </c>
      <c r="N25" s="118">
        <v>0</v>
      </c>
      <c r="O25" s="118">
        <v>14745.72941</v>
      </c>
      <c r="P25" s="118">
        <v>15114.566989999999</v>
      </c>
      <c r="Q25" s="118">
        <v>0.72641999999999995</v>
      </c>
      <c r="R25" s="166">
        <v>15115.29341</v>
      </c>
    </row>
    <row r="26" spans="1:18" ht="13.2">
      <c r="A26" s="163"/>
      <c r="B26" s="163"/>
      <c r="C26" s="164" t="s">
        <v>294</v>
      </c>
      <c r="D26" s="165">
        <v>4305.2722599999997</v>
      </c>
      <c r="E26" s="118">
        <v>0</v>
      </c>
      <c r="F26" s="118">
        <v>4305.2722599999997</v>
      </c>
      <c r="G26" s="118">
        <v>0</v>
      </c>
      <c r="H26" s="118">
        <v>0</v>
      </c>
      <c r="I26" s="118">
        <v>0</v>
      </c>
      <c r="J26" s="118">
        <v>90.399839999999998</v>
      </c>
      <c r="K26" s="118">
        <v>0</v>
      </c>
      <c r="L26" s="118">
        <v>90.399839999999998</v>
      </c>
      <c r="M26" s="118">
        <v>412.51415999999995</v>
      </c>
      <c r="N26" s="118">
        <v>0</v>
      </c>
      <c r="O26" s="118">
        <v>412.51415999999995</v>
      </c>
      <c r="P26" s="118">
        <v>502.91399999999999</v>
      </c>
      <c r="Q26" s="118">
        <v>0</v>
      </c>
      <c r="R26" s="166">
        <v>502.91399999999999</v>
      </c>
    </row>
    <row r="27" spans="1:18" ht="13.2">
      <c r="A27" s="163"/>
      <c r="B27" s="163"/>
      <c r="C27" s="164" t="s">
        <v>316</v>
      </c>
      <c r="D27" s="165">
        <v>4144.3949599999996</v>
      </c>
      <c r="E27" s="118">
        <v>0</v>
      </c>
      <c r="F27" s="118">
        <v>4144.3949599999996</v>
      </c>
      <c r="G27" s="118">
        <v>0</v>
      </c>
      <c r="H27" s="118">
        <v>0</v>
      </c>
      <c r="I27" s="118">
        <v>0</v>
      </c>
      <c r="J27" s="118">
        <v>0</v>
      </c>
      <c r="K27" s="118">
        <v>0</v>
      </c>
      <c r="L27" s="118">
        <v>0</v>
      </c>
      <c r="M27" s="118">
        <v>0</v>
      </c>
      <c r="N27" s="118">
        <v>0</v>
      </c>
      <c r="O27" s="118">
        <v>0</v>
      </c>
      <c r="P27" s="118">
        <v>0</v>
      </c>
      <c r="Q27" s="118">
        <v>0</v>
      </c>
      <c r="R27" s="166">
        <v>0</v>
      </c>
    </row>
    <row r="28" spans="1:18" ht="13.2">
      <c r="A28" s="163"/>
      <c r="B28" s="159" t="s">
        <v>113</v>
      </c>
      <c r="C28" s="159" t="s">
        <v>113</v>
      </c>
      <c r="D28" s="160">
        <v>21560.548719999999</v>
      </c>
      <c r="E28" s="161">
        <v>0</v>
      </c>
      <c r="F28" s="161">
        <v>21560.548719999999</v>
      </c>
      <c r="G28" s="161">
        <v>0</v>
      </c>
      <c r="H28" s="161">
        <v>0</v>
      </c>
      <c r="I28" s="161">
        <v>0</v>
      </c>
      <c r="J28" s="161">
        <v>2793.7413199999996</v>
      </c>
      <c r="K28" s="161">
        <v>108.4025</v>
      </c>
      <c r="L28" s="161">
        <v>2902.1438199999998</v>
      </c>
      <c r="M28" s="161">
        <v>2533.7883099999999</v>
      </c>
      <c r="N28" s="161">
        <v>19.247160000000001</v>
      </c>
      <c r="O28" s="161">
        <v>2553.0354700000003</v>
      </c>
      <c r="P28" s="161">
        <v>5327.5296300000009</v>
      </c>
      <c r="Q28" s="161">
        <v>127.64966</v>
      </c>
      <c r="R28" s="162">
        <v>5455.17929</v>
      </c>
    </row>
    <row r="29" spans="1:18" ht="13.2">
      <c r="A29" s="163"/>
      <c r="B29" s="159" t="s">
        <v>114</v>
      </c>
      <c r="C29" s="159" t="s">
        <v>115</v>
      </c>
      <c r="D29" s="160">
        <v>22589.020399999998</v>
      </c>
      <c r="E29" s="161">
        <v>0</v>
      </c>
      <c r="F29" s="161">
        <v>22589.020399999998</v>
      </c>
      <c r="G29" s="161">
        <v>0</v>
      </c>
      <c r="H29" s="161">
        <v>0</v>
      </c>
      <c r="I29" s="161">
        <v>0</v>
      </c>
      <c r="J29" s="161">
        <v>2465.4502599999996</v>
      </c>
      <c r="K29" s="161">
        <v>21.08325</v>
      </c>
      <c r="L29" s="161">
        <v>2486.5335099999998</v>
      </c>
      <c r="M29" s="161">
        <v>1761.31566</v>
      </c>
      <c r="N29" s="161">
        <v>5.6914600000000002</v>
      </c>
      <c r="O29" s="161">
        <v>1767.0071200000002</v>
      </c>
      <c r="P29" s="161">
        <v>4226.7659199999998</v>
      </c>
      <c r="Q29" s="161">
        <v>26.774709999999999</v>
      </c>
      <c r="R29" s="162">
        <v>4253.5406299999995</v>
      </c>
    </row>
    <row r="30" spans="1:18" ht="13.2">
      <c r="A30" s="163"/>
      <c r="B30" s="163"/>
      <c r="C30" s="164" t="s">
        <v>295</v>
      </c>
      <c r="D30" s="165">
        <v>2576.78152</v>
      </c>
      <c r="E30" s="118">
        <v>0</v>
      </c>
      <c r="F30" s="118">
        <v>2576.78152</v>
      </c>
      <c r="G30" s="118">
        <v>0</v>
      </c>
      <c r="H30" s="118">
        <v>0</v>
      </c>
      <c r="I30" s="118">
        <v>0</v>
      </c>
      <c r="J30" s="118">
        <v>220.63946999999999</v>
      </c>
      <c r="K30" s="118">
        <v>0</v>
      </c>
      <c r="L30" s="118">
        <v>220.63946999999999</v>
      </c>
      <c r="M30" s="118">
        <v>1290.3701899999999</v>
      </c>
      <c r="N30" s="118">
        <v>5.84511</v>
      </c>
      <c r="O30" s="118">
        <v>1296.2153000000001</v>
      </c>
      <c r="P30" s="118">
        <v>1511.0096599999999</v>
      </c>
      <c r="Q30" s="118">
        <v>5.84511</v>
      </c>
      <c r="R30" s="166">
        <v>1516.8547699999999</v>
      </c>
    </row>
    <row r="31" spans="1:18" ht="13.2">
      <c r="A31" s="163"/>
      <c r="B31" s="159" t="s">
        <v>116</v>
      </c>
      <c r="C31" s="159" t="s">
        <v>117</v>
      </c>
      <c r="D31" s="160">
        <v>19682.076069999999</v>
      </c>
      <c r="E31" s="161">
        <v>0</v>
      </c>
      <c r="F31" s="161">
        <v>19682.076069999999</v>
      </c>
      <c r="G31" s="161">
        <v>0</v>
      </c>
      <c r="H31" s="161">
        <v>0</v>
      </c>
      <c r="I31" s="161">
        <v>0</v>
      </c>
      <c r="J31" s="161">
        <v>1715.6931199999999</v>
      </c>
      <c r="K31" s="161">
        <v>0.25124999999999997</v>
      </c>
      <c r="L31" s="161">
        <v>1715.9443699999999</v>
      </c>
      <c r="M31" s="161">
        <v>2402.5179899999998</v>
      </c>
      <c r="N31" s="161">
        <v>0</v>
      </c>
      <c r="O31" s="161">
        <v>2402.5179899999998</v>
      </c>
      <c r="P31" s="161">
        <v>4118.2111100000002</v>
      </c>
      <c r="Q31" s="161">
        <v>0.25124999999999997</v>
      </c>
      <c r="R31" s="162">
        <v>4118.4623600000004</v>
      </c>
    </row>
    <row r="32" spans="1:18" ht="13.2">
      <c r="A32" s="163"/>
      <c r="B32" s="163"/>
      <c r="C32" s="164" t="s">
        <v>118</v>
      </c>
      <c r="D32" s="165">
        <v>26553.957490000001</v>
      </c>
      <c r="E32" s="118">
        <v>0</v>
      </c>
      <c r="F32" s="118">
        <v>26553.957490000001</v>
      </c>
      <c r="G32" s="118">
        <v>0</v>
      </c>
      <c r="H32" s="118">
        <v>0</v>
      </c>
      <c r="I32" s="118">
        <v>0</v>
      </c>
      <c r="J32" s="118">
        <v>11446.940200000001</v>
      </c>
      <c r="K32" s="118">
        <v>425.83580000000006</v>
      </c>
      <c r="L32" s="118">
        <v>11872.776</v>
      </c>
      <c r="M32" s="118">
        <v>15702.52104</v>
      </c>
      <c r="N32" s="118">
        <v>46.606819999999999</v>
      </c>
      <c r="O32" s="118">
        <v>15749.127859999999</v>
      </c>
      <c r="P32" s="118">
        <v>27149.461240000001</v>
      </c>
      <c r="Q32" s="118">
        <v>472.44262000000003</v>
      </c>
      <c r="R32" s="166">
        <v>27621.903859999999</v>
      </c>
    </row>
    <row r="33" spans="1:18" ht="13.2">
      <c r="A33" s="163"/>
      <c r="B33" s="159" t="s">
        <v>119</v>
      </c>
      <c r="C33" s="159" t="s">
        <v>120</v>
      </c>
      <c r="D33" s="160">
        <v>4912.0217899999998</v>
      </c>
      <c r="E33" s="161">
        <v>0</v>
      </c>
      <c r="F33" s="161">
        <v>4912.0217899999998</v>
      </c>
      <c r="G33" s="161">
        <v>0</v>
      </c>
      <c r="H33" s="161">
        <v>0</v>
      </c>
      <c r="I33" s="161">
        <v>0</v>
      </c>
      <c r="J33" s="161">
        <v>2164.3488900000002</v>
      </c>
      <c r="K33" s="161">
        <v>29.965970000000002</v>
      </c>
      <c r="L33" s="161">
        <v>2194.31486</v>
      </c>
      <c r="M33" s="161">
        <v>2282.7549399999998</v>
      </c>
      <c r="N33" s="161">
        <v>0.74004999999999999</v>
      </c>
      <c r="O33" s="161">
        <v>2283.4949900000001</v>
      </c>
      <c r="P33" s="161">
        <v>4447.10383</v>
      </c>
      <c r="Q33" s="161">
        <v>30.706019999999999</v>
      </c>
      <c r="R33" s="162">
        <v>4477.8098499999996</v>
      </c>
    </row>
    <row r="34" spans="1:18" ht="13.2">
      <c r="A34" s="163"/>
      <c r="B34" s="163"/>
      <c r="C34" s="164" t="s">
        <v>121</v>
      </c>
      <c r="D34" s="165">
        <v>8539.1902100000007</v>
      </c>
      <c r="E34" s="118">
        <v>0</v>
      </c>
      <c r="F34" s="118">
        <v>8539.1902100000007</v>
      </c>
      <c r="G34" s="118">
        <v>0</v>
      </c>
      <c r="H34" s="118">
        <v>0</v>
      </c>
      <c r="I34" s="118">
        <v>0</v>
      </c>
      <c r="J34" s="118">
        <v>6796.3394500000004</v>
      </c>
      <c r="K34" s="118">
        <v>160.24607999999998</v>
      </c>
      <c r="L34" s="118">
        <v>6956.5855300000003</v>
      </c>
      <c r="M34" s="118">
        <v>15805.52774</v>
      </c>
      <c r="N34" s="118">
        <v>4.3061099999999994</v>
      </c>
      <c r="O34" s="118">
        <v>15809.833849999999</v>
      </c>
      <c r="P34" s="118">
        <v>22601.867190000001</v>
      </c>
      <c r="Q34" s="118">
        <v>164.55218999999997</v>
      </c>
      <c r="R34" s="166">
        <v>22766.419379999999</v>
      </c>
    </row>
    <row r="35" spans="1:18" ht="13.2">
      <c r="A35" s="163"/>
      <c r="B35" s="159" t="s">
        <v>122</v>
      </c>
      <c r="C35" s="159" t="s">
        <v>123</v>
      </c>
      <c r="D35" s="160">
        <v>10869.18125</v>
      </c>
      <c r="E35" s="161">
        <v>0</v>
      </c>
      <c r="F35" s="161">
        <v>10869.18125</v>
      </c>
      <c r="G35" s="161">
        <v>0</v>
      </c>
      <c r="H35" s="161">
        <v>0</v>
      </c>
      <c r="I35" s="161">
        <v>0</v>
      </c>
      <c r="J35" s="161">
        <v>1147.99269</v>
      </c>
      <c r="K35" s="161">
        <v>21.375259999999997</v>
      </c>
      <c r="L35" s="161">
        <v>1169.3679500000001</v>
      </c>
      <c r="M35" s="161">
        <v>427.92384999999996</v>
      </c>
      <c r="N35" s="161">
        <v>0</v>
      </c>
      <c r="O35" s="161">
        <v>427.92384999999996</v>
      </c>
      <c r="P35" s="161">
        <v>1575.9165399999999</v>
      </c>
      <c r="Q35" s="161">
        <v>21.375259999999997</v>
      </c>
      <c r="R35" s="162">
        <v>1597.2918</v>
      </c>
    </row>
    <row r="36" spans="1:18" ht="13.2">
      <c r="A36" s="159" t="s">
        <v>808</v>
      </c>
      <c r="B36" s="828"/>
      <c r="C36" s="828"/>
      <c r="D36" s="160">
        <v>345136.93452999997</v>
      </c>
      <c r="E36" s="161">
        <v>0</v>
      </c>
      <c r="F36" s="161">
        <v>345136.93452999997</v>
      </c>
      <c r="G36" s="161">
        <v>0</v>
      </c>
      <c r="H36" s="161">
        <v>0</v>
      </c>
      <c r="I36" s="161">
        <v>0</v>
      </c>
      <c r="J36" s="161">
        <v>65765.741510000007</v>
      </c>
      <c r="K36" s="161">
        <v>3453.0456999999997</v>
      </c>
      <c r="L36" s="161">
        <v>69218.787209999995</v>
      </c>
      <c r="M36" s="161">
        <v>164411.91311999998</v>
      </c>
      <c r="N36" s="161">
        <v>693.03787999999986</v>
      </c>
      <c r="O36" s="161">
        <v>165104.951</v>
      </c>
      <c r="P36" s="161">
        <v>230177.65463000003</v>
      </c>
      <c r="Q36" s="161">
        <v>4146.0835799999995</v>
      </c>
      <c r="R36" s="162">
        <v>234323.73821000001</v>
      </c>
    </row>
    <row r="37" spans="1:18" ht="13.2">
      <c r="A37" s="159" t="s">
        <v>6</v>
      </c>
      <c r="B37" s="159" t="s">
        <v>124</v>
      </c>
      <c r="C37" s="159" t="s">
        <v>6</v>
      </c>
      <c r="D37" s="160">
        <v>20130.385469999997</v>
      </c>
      <c r="E37" s="161">
        <v>0</v>
      </c>
      <c r="F37" s="161">
        <v>20130.385469999997</v>
      </c>
      <c r="G37" s="161">
        <v>0</v>
      </c>
      <c r="H37" s="161">
        <v>0</v>
      </c>
      <c r="I37" s="161">
        <v>0</v>
      </c>
      <c r="J37" s="161">
        <v>937.18401000000006</v>
      </c>
      <c r="K37" s="161">
        <v>0</v>
      </c>
      <c r="L37" s="161">
        <v>937.18401000000006</v>
      </c>
      <c r="M37" s="161">
        <v>3031.15906</v>
      </c>
      <c r="N37" s="161">
        <v>0</v>
      </c>
      <c r="O37" s="161">
        <v>3031.15906</v>
      </c>
      <c r="P37" s="161">
        <v>3968.3430699999999</v>
      </c>
      <c r="Q37" s="161">
        <v>0</v>
      </c>
      <c r="R37" s="162">
        <v>3968.3430699999999</v>
      </c>
    </row>
    <row r="38" spans="1:18" ht="13.2">
      <c r="A38" s="163"/>
      <c r="B38" s="163"/>
      <c r="C38" s="164" t="s">
        <v>125</v>
      </c>
      <c r="D38" s="165">
        <v>20478.03109</v>
      </c>
      <c r="E38" s="118">
        <v>0</v>
      </c>
      <c r="F38" s="118">
        <v>20478.03109</v>
      </c>
      <c r="G38" s="118">
        <v>0</v>
      </c>
      <c r="H38" s="118">
        <v>0</v>
      </c>
      <c r="I38" s="118">
        <v>0</v>
      </c>
      <c r="J38" s="118">
        <v>1257.35268</v>
      </c>
      <c r="K38" s="118">
        <v>2.4569699999999997</v>
      </c>
      <c r="L38" s="118">
        <v>1259.8096499999999</v>
      </c>
      <c r="M38" s="118">
        <v>2217.4613799999997</v>
      </c>
      <c r="N38" s="118">
        <v>0</v>
      </c>
      <c r="O38" s="118">
        <v>2217.4613799999997</v>
      </c>
      <c r="P38" s="118">
        <v>3474.8140599999997</v>
      </c>
      <c r="Q38" s="118">
        <v>2.4569699999999997</v>
      </c>
      <c r="R38" s="166">
        <v>3477.2710299999999</v>
      </c>
    </row>
    <row r="39" spans="1:18" ht="13.2">
      <c r="A39" s="163"/>
      <c r="B39" s="159" t="s">
        <v>253</v>
      </c>
      <c r="C39" s="159" t="s">
        <v>253</v>
      </c>
      <c r="D39" s="160">
        <v>6932.9043100000008</v>
      </c>
      <c r="E39" s="161">
        <v>0</v>
      </c>
      <c r="F39" s="161">
        <v>6932.9043100000008</v>
      </c>
      <c r="G39" s="161">
        <v>0</v>
      </c>
      <c r="H39" s="161">
        <v>0</v>
      </c>
      <c r="I39" s="161">
        <v>0</v>
      </c>
      <c r="J39" s="161">
        <v>169.20770000000002</v>
      </c>
      <c r="K39" s="161">
        <v>0</v>
      </c>
      <c r="L39" s="161">
        <v>169.20770000000002</v>
      </c>
      <c r="M39" s="161">
        <v>362.63809000000003</v>
      </c>
      <c r="N39" s="161">
        <v>0</v>
      </c>
      <c r="O39" s="161">
        <v>362.63809000000003</v>
      </c>
      <c r="P39" s="161">
        <v>531.84579000000008</v>
      </c>
      <c r="Q39" s="161">
        <v>0</v>
      </c>
      <c r="R39" s="162">
        <v>531.84579000000008</v>
      </c>
    </row>
    <row r="40" spans="1:18" ht="13.2">
      <c r="A40" s="163"/>
      <c r="B40" s="159" t="s">
        <v>296</v>
      </c>
      <c r="C40" s="159" t="s">
        <v>297</v>
      </c>
      <c r="D40" s="160">
        <v>7820.31513</v>
      </c>
      <c r="E40" s="161">
        <v>0</v>
      </c>
      <c r="F40" s="161">
        <v>7820.31513</v>
      </c>
      <c r="G40" s="161">
        <v>0</v>
      </c>
      <c r="H40" s="161">
        <v>0</v>
      </c>
      <c r="I40" s="161">
        <v>0</v>
      </c>
      <c r="J40" s="161">
        <v>143.91511</v>
      </c>
      <c r="K40" s="161">
        <v>0</v>
      </c>
      <c r="L40" s="161">
        <v>143.91511</v>
      </c>
      <c r="M40" s="161">
        <v>26.199750000000002</v>
      </c>
      <c r="N40" s="161">
        <v>0</v>
      </c>
      <c r="O40" s="161">
        <v>26.199750000000002</v>
      </c>
      <c r="P40" s="161">
        <v>170.11485999999999</v>
      </c>
      <c r="Q40" s="161">
        <v>0</v>
      </c>
      <c r="R40" s="162">
        <v>170.11485999999999</v>
      </c>
    </row>
    <row r="41" spans="1:18" ht="13.2">
      <c r="A41" s="163"/>
      <c r="B41" s="163"/>
      <c r="C41" s="164" t="s">
        <v>136</v>
      </c>
      <c r="D41" s="165">
        <v>1140.51828</v>
      </c>
      <c r="E41" s="118">
        <v>0</v>
      </c>
      <c r="F41" s="118">
        <v>1140.51828</v>
      </c>
      <c r="G41" s="118">
        <v>0</v>
      </c>
      <c r="H41" s="118">
        <v>0</v>
      </c>
      <c r="I41" s="118">
        <v>0</v>
      </c>
      <c r="J41" s="118">
        <v>0</v>
      </c>
      <c r="K41" s="118">
        <v>0</v>
      </c>
      <c r="L41" s="118">
        <v>0</v>
      </c>
      <c r="M41" s="118">
        <v>0</v>
      </c>
      <c r="N41" s="118">
        <v>0</v>
      </c>
      <c r="O41" s="118">
        <v>0</v>
      </c>
      <c r="P41" s="118">
        <v>0</v>
      </c>
      <c r="Q41" s="118">
        <v>0</v>
      </c>
      <c r="R41" s="166">
        <v>0</v>
      </c>
    </row>
    <row r="42" spans="1:18" ht="13.2">
      <c r="A42" s="163"/>
      <c r="B42" s="159" t="s">
        <v>298</v>
      </c>
      <c r="C42" s="159" t="s">
        <v>299</v>
      </c>
      <c r="D42" s="160">
        <v>8907.6357799999987</v>
      </c>
      <c r="E42" s="161">
        <v>0</v>
      </c>
      <c r="F42" s="161">
        <v>8907.6357799999987</v>
      </c>
      <c r="G42" s="161">
        <v>0</v>
      </c>
      <c r="H42" s="161">
        <v>0</v>
      </c>
      <c r="I42" s="161">
        <v>0</v>
      </c>
      <c r="J42" s="161">
        <v>395.72459999999995</v>
      </c>
      <c r="K42" s="161">
        <v>0</v>
      </c>
      <c r="L42" s="161">
        <v>395.72459999999995</v>
      </c>
      <c r="M42" s="161">
        <v>2565.5204900000003</v>
      </c>
      <c r="N42" s="161">
        <v>17.139959999999999</v>
      </c>
      <c r="O42" s="161">
        <v>2582.6604500000003</v>
      </c>
      <c r="P42" s="161">
        <v>2961.2450900000003</v>
      </c>
      <c r="Q42" s="161">
        <v>17.139959999999999</v>
      </c>
      <c r="R42" s="162">
        <v>2978.3850499999999</v>
      </c>
    </row>
    <row r="43" spans="1:18" ht="13.2">
      <c r="A43" s="163"/>
      <c r="B43" s="159" t="s">
        <v>300</v>
      </c>
      <c r="C43" s="159" t="s">
        <v>301</v>
      </c>
      <c r="D43" s="160">
        <v>1075.77484</v>
      </c>
      <c r="E43" s="161">
        <v>0</v>
      </c>
      <c r="F43" s="161">
        <v>1075.77484</v>
      </c>
      <c r="G43" s="161">
        <v>0</v>
      </c>
      <c r="H43" s="161">
        <v>0</v>
      </c>
      <c r="I43" s="161">
        <v>0</v>
      </c>
      <c r="J43" s="161">
        <v>0</v>
      </c>
      <c r="K43" s="161">
        <v>0</v>
      </c>
      <c r="L43" s="161">
        <v>0</v>
      </c>
      <c r="M43" s="161">
        <v>0</v>
      </c>
      <c r="N43" s="161">
        <v>0</v>
      </c>
      <c r="O43" s="161">
        <v>0</v>
      </c>
      <c r="P43" s="161">
        <v>0</v>
      </c>
      <c r="Q43" s="161">
        <v>0</v>
      </c>
      <c r="R43" s="162">
        <v>0</v>
      </c>
    </row>
    <row r="44" spans="1:18" ht="13.2">
      <c r="A44" s="159" t="s">
        <v>809</v>
      </c>
      <c r="B44" s="828"/>
      <c r="C44" s="828"/>
      <c r="D44" s="160">
        <v>66485.564900000012</v>
      </c>
      <c r="E44" s="161">
        <v>0</v>
      </c>
      <c r="F44" s="161">
        <v>66485.564900000012</v>
      </c>
      <c r="G44" s="161">
        <v>0</v>
      </c>
      <c r="H44" s="161">
        <v>0</v>
      </c>
      <c r="I44" s="161">
        <v>0</v>
      </c>
      <c r="J44" s="161">
        <v>2903.3841000000002</v>
      </c>
      <c r="K44" s="161">
        <v>2.4569699999999997</v>
      </c>
      <c r="L44" s="161">
        <v>2905.8410700000004</v>
      </c>
      <c r="M44" s="161">
        <v>8202.9787699999997</v>
      </c>
      <c r="N44" s="161">
        <v>17.139959999999999</v>
      </c>
      <c r="O44" s="161">
        <v>8220.1187300000001</v>
      </c>
      <c r="P44" s="161">
        <v>11106.362869999999</v>
      </c>
      <c r="Q44" s="161">
        <v>19.59693</v>
      </c>
      <c r="R44" s="162">
        <v>11125.959800000001</v>
      </c>
    </row>
    <row r="45" spans="1:18" ht="13.2">
      <c r="A45" s="159" t="s">
        <v>7</v>
      </c>
      <c r="B45" s="159" t="s">
        <v>126</v>
      </c>
      <c r="C45" s="159" t="s">
        <v>126</v>
      </c>
      <c r="D45" s="160">
        <v>26117.872149999999</v>
      </c>
      <c r="E45" s="161">
        <v>0</v>
      </c>
      <c r="F45" s="161">
        <v>26117.872149999999</v>
      </c>
      <c r="G45" s="161">
        <v>0</v>
      </c>
      <c r="H45" s="161">
        <v>0</v>
      </c>
      <c r="I45" s="161">
        <v>0</v>
      </c>
      <c r="J45" s="161">
        <v>2629.3322899999994</v>
      </c>
      <c r="K45" s="161">
        <v>0.16606000000000001</v>
      </c>
      <c r="L45" s="161">
        <v>2629.4983499999998</v>
      </c>
      <c r="M45" s="161">
        <v>3780.4200900000001</v>
      </c>
      <c r="N45" s="161">
        <v>0</v>
      </c>
      <c r="O45" s="161">
        <v>3780.4200900000001</v>
      </c>
      <c r="P45" s="161">
        <v>6409.7523799999999</v>
      </c>
      <c r="Q45" s="161">
        <v>0.16606000000000001</v>
      </c>
      <c r="R45" s="162">
        <v>6409.9184400000004</v>
      </c>
    </row>
    <row r="46" spans="1:18" ht="13.2">
      <c r="A46" s="163"/>
      <c r="B46" s="159" t="s">
        <v>7</v>
      </c>
      <c r="C46" s="159" t="s">
        <v>7</v>
      </c>
      <c r="D46" s="160">
        <v>76076.267800000001</v>
      </c>
      <c r="E46" s="161">
        <v>0</v>
      </c>
      <c r="F46" s="161">
        <v>76076.267800000001</v>
      </c>
      <c r="G46" s="161">
        <v>0</v>
      </c>
      <c r="H46" s="161">
        <v>0</v>
      </c>
      <c r="I46" s="161">
        <v>0</v>
      </c>
      <c r="J46" s="161">
        <v>2559.8792899999999</v>
      </c>
      <c r="K46" s="161">
        <v>306.36450000000002</v>
      </c>
      <c r="L46" s="161">
        <v>2866.2437900000004</v>
      </c>
      <c r="M46" s="161">
        <v>4781.1453600000004</v>
      </c>
      <c r="N46" s="161">
        <v>0</v>
      </c>
      <c r="O46" s="161">
        <v>4781.1453600000004</v>
      </c>
      <c r="P46" s="161">
        <v>7341.0246500000003</v>
      </c>
      <c r="Q46" s="161">
        <v>306.36450000000002</v>
      </c>
      <c r="R46" s="162">
        <v>7647.3891499999991</v>
      </c>
    </row>
    <row r="47" spans="1:18" ht="13.2">
      <c r="A47" s="163"/>
      <c r="B47" s="159" t="s">
        <v>127</v>
      </c>
      <c r="C47" s="159" t="s">
        <v>127</v>
      </c>
      <c r="D47" s="160">
        <v>10176.81459</v>
      </c>
      <c r="E47" s="161">
        <v>0</v>
      </c>
      <c r="F47" s="161">
        <v>10176.81459</v>
      </c>
      <c r="G47" s="161">
        <v>0</v>
      </c>
      <c r="H47" s="161">
        <v>0</v>
      </c>
      <c r="I47" s="161">
        <v>0</v>
      </c>
      <c r="J47" s="161">
        <v>682.01012000000003</v>
      </c>
      <c r="K47" s="161">
        <v>0</v>
      </c>
      <c r="L47" s="161">
        <v>682.01012000000003</v>
      </c>
      <c r="M47" s="161">
        <v>1148.5967800000001</v>
      </c>
      <c r="N47" s="161">
        <v>0</v>
      </c>
      <c r="O47" s="161">
        <v>1148.5967800000001</v>
      </c>
      <c r="P47" s="161">
        <v>1830.6069</v>
      </c>
      <c r="Q47" s="161">
        <v>0</v>
      </c>
      <c r="R47" s="162">
        <v>1830.6069</v>
      </c>
    </row>
    <row r="48" spans="1:18" ht="13.2">
      <c r="A48" s="163"/>
      <c r="B48" s="159" t="s">
        <v>128</v>
      </c>
      <c r="C48" s="159" t="s">
        <v>128</v>
      </c>
      <c r="D48" s="160">
        <v>48999.003600000004</v>
      </c>
      <c r="E48" s="161">
        <v>0</v>
      </c>
      <c r="F48" s="161">
        <v>48999.003600000004</v>
      </c>
      <c r="G48" s="161">
        <v>0</v>
      </c>
      <c r="H48" s="161">
        <v>0</v>
      </c>
      <c r="I48" s="161">
        <v>0</v>
      </c>
      <c r="J48" s="161">
        <v>2256.8122499999999</v>
      </c>
      <c r="K48" s="161">
        <v>3.0200000000000001E-3</v>
      </c>
      <c r="L48" s="161">
        <v>2256.8152700000001</v>
      </c>
      <c r="M48" s="161">
        <v>4949.2764699999998</v>
      </c>
      <c r="N48" s="161">
        <v>0</v>
      </c>
      <c r="O48" s="161">
        <v>4949.2764699999998</v>
      </c>
      <c r="P48" s="161">
        <v>7206.0887199999997</v>
      </c>
      <c r="Q48" s="161">
        <v>3.0200000000000001E-3</v>
      </c>
      <c r="R48" s="162">
        <v>7206.0917399999998</v>
      </c>
    </row>
    <row r="49" spans="1:18" ht="13.2">
      <c r="A49" s="163"/>
      <c r="B49" s="159" t="s">
        <v>129</v>
      </c>
      <c r="C49" s="159" t="s">
        <v>129</v>
      </c>
      <c r="D49" s="160">
        <v>0</v>
      </c>
      <c r="E49" s="161">
        <v>0</v>
      </c>
      <c r="F49" s="161">
        <v>0</v>
      </c>
      <c r="G49" s="161">
        <v>0</v>
      </c>
      <c r="H49" s="161">
        <v>0</v>
      </c>
      <c r="I49" s="161">
        <v>0</v>
      </c>
      <c r="J49" s="161">
        <v>0</v>
      </c>
      <c r="K49" s="161">
        <v>0</v>
      </c>
      <c r="L49" s="161">
        <v>0</v>
      </c>
      <c r="M49" s="161">
        <v>0</v>
      </c>
      <c r="N49" s="161">
        <v>0</v>
      </c>
      <c r="O49" s="161">
        <v>0</v>
      </c>
      <c r="P49" s="161">
        <v>0</v>
      </c>
      <c r="Q49" s="161">
        <v>0</v>
      </c>
      <c r="R49" s="162">
        <v>0</v>
      </c>
    </row>
    <row r="50" spans="1:18" ht="13.2">
      <c r="A50" s="163"/>
      <c r="B50" s="159" t="s">
        <v>130</v>
      </c>
      <c r="C50" s="159" t="s">
        <v>130</v>
      </c>
      <c r="D50" s="160">
        <v>17374.984629999999</v>
      </c>
      <c r="E50" s="161">
        <v>0</v>
      </c>
      <c r="F50" s="161">
        <v>17374.984629999999</v>
      </c>
      <c r="G50" s="161">
        <v>0</v>
      </c>
      <c r="H50" s="161">
        <v>0</v>
      </c>
      <c r="I50" s="161">
        <v>0</v>
      </c>
      <c r="J50" s="161">
        <v>1006.516</v>
      </c>
      <c r="K50" s="161">
        <v>0</v>
      </c>
      <c r="L50" s="161">
        <v>1006.516</v>
      </c>
      <c r="M50" s="161">
        <v>3201.9468900000002</v>
      </c>
      <c r="N50" s="161">
        <v>0</v>
      </c>
      <c r="O50" s="161">
        <v>3201.9468900000002</v>
      </c>
      <c r="P50" s="161">
        <v>4208.4628900000007</v>
      </c>
      <c r="Q50" s="161">
        <v>0</v>
      </c>
      <c r="R50" s="162">
        <v>4208.4628899999998</v>
      </c>
    </row>
    <row r="51" spans="1:18" ht="13.2">
      <c r="A51" s="163"/>
      <c r="B51" s="159" t="s">
        <v>131</v>
      </c>
      <c r="C51" s="159" t="s">
        <v>132</v>
      </c>
      <c r="D51" s="160">
        <v>34298.360780000003</v>
      </c>
      <c r="E51" s="161">
        <v>0</v>
      </c>
      <c r="F51" s="161">
        <v>34298.360780000003</v>
      </c>
      <c r="G51" s="161">
        <v>0</v>
      </c>
      <c r="H51" s="161">
        <v>0</v>
      </c>
      <c r="I51" s="161">
        <v>0</v>
      </c>
      <c r="J51" s="161">
        <v>956.42498999999998</v>
      </c>
      <c r="K51" s="161">
        <v>2.8500000000000001E-3</v>
      </c>
      <c r="L51" s="161">
        <v>956.42784000000006</v>
      </c>
      <c r="M51" s="161">
        <v>2381.62581</v>
      </c>
      <c r="N51" s="161">
        <v>0</v>
      </c>
      <c r="O51" s="161">
        <v>2381.62581</v>
      </c>
      <c r="P51" s="161">
        <v>3338.0508</v>
      </c>
      <c r="Q51" s="161">
        <v>2.8500000000000001E-3</v>
      </c>
      <c r="R51" s="162">
        <v>3338.0536499999998</v>
      </c>
    </row>
    <row r="52" spans="1:18" ht="13.2">
      <c r="A52" s="163"/>
      <c r="B52" s="159" t="s">
        <v>133</v>
      </c>
      <c r="C52" s="159" t="s">
        <v>133</v>
      </c>
      <c r="D52" s="160">
        <v>61117.517320000006</v>
      </c>
      <c r="E52" s="161">
        <v>0</v>
      </c>
      <c r="F52" s="161">
        <v>61117.517320000006</v>
      </c>
      <c r="G52" s="161">
        <v>0</v>
      </c>
      <c r="H52" s="161">
        <v>0</v>
      </c>
      <c r="I52" s="161">
        <v>0</v>
      </c>
      <c r="J52" s="161">
        <v>3340.1461800000006</v>
      </c>
      <c r="K52" s="161">
        <v>24.054749999999999</v>
      </c>
      <c r="L52" s="161">
        <v>3364.2009300000004</v>
      </c>
      <c r="M52" s="161">
        <v>7164.3467599999994</v>
      </c>
      <c r="N52" s="161">
        <v>0</v>
      </c>
      <c r="O52" s="161">
        <v>7164.3467599999994</v>
      </c>
      <c r="P52" s="161">
        <v>10504.49294</v>
      </c>
      <c r="Q52" s="161">
        <v>24.054749999999999</v>
      </c>
      <c r="R52" s="162">
        <v>10528.547689999999</v>
      </c>
    </row>
    <row r="53" spans="1:18" ht="13.2">
      <c r="A53" s="163"/>
      <c r="B53" s="159" t="s">
        <v>134</v>
      </c>
      <c r="C53" s="159" t="s">
        <v>135</v>
      </c>
      <c r="D53" s="160">
        <v>14743.99596</v>
      </c>
      <c r="E53" s="161">
        <v>0</v>
      </c>
      <c r="F53" s="161">
        <v>14743.99596</v>
      </c>
      <c r="G53" s="161">
        <v>0</v>
      </c>
      <c r="H53" s="161">
        <v>0</v>
      </c>
      <c r="I53" s="161">
        <v>0</v>
      </c>
      <c r="J53" s="161">
        <v>1180.3861999999999</v>
      </c>
      <c r="K53" s="161">
        <v>0</v>
      </c>
      <c r="L53" s="161">
        <v>1180.3861999999999</v>
      </c>
      <c r="M53" s="161">
        <v>2636.5765999999999</v>
      </c>
      <c r="N53" s="161">
        <v>0</v>
      </c>
      <c r="O53" s="161">
        <v>2636.5765999999999</v>
      </c>
      <c r="P53" s="161">
        <v>3816.9627999999998</v>
      </c>
      <c r="Q53" s="161">
        <v>0</v>
      </c>
      <c r="R53" s="162">
        <v>3816.9627999999998</v>
      </c>
    </row>
    <row r="54" spans="1:18" ht="13.2">
      <c r="A54" s="163"/>
      <c r="B54" s="159" t="s">
        <v>136</v>
      </c>
      <c r="C54" s="159" t="s">
        <v>136</v>
      </c>
      <c r="D54" s="160">
        <v>11198.587079999999</v>
      </c>
      <c r="E54" s="161">
        <v>0</v>
      </c>
      <c r="F54" s="161">
        <v>11198.587079999999</v>
      </c>
      <c r="G54" s="161">
        <v>0</v>
      </c>
      <c r="H54" s="161">
        <v>0</v>
      </c>
      <c r="I54" s="161">
        <v>0</v>
      </c>
      <c r="J54" s="161">
        <v>180.40545</v>
      </c>
      <c r="K54" s="161">
        <v>0</v>
      </c>
      <c r="L54" s="161">
        <v>180.40545</v>
      </c>
      <c r="M54" s="161">
        <v>293.85347999999999</v>
      </c>
      <c r="N54" s="161">
        <v>0</v>
      </c>
      <c r="O54" s="161">
        <v>293.85347999999999</v>
      </c>
      <c r="P54" s="161">
        <v>474.25893000000002</v>
      </c>
      <c r="Q54" s="161">
        <v>0</v>
      </c>
      <c r="R54" s="162">
        <v>474.25893000000002</v>
      </c>
    </row>
    <row r="55" spans="1:18" ht="13.2">
      <c r="A55" s="159" t="s">
        <v>810</v>
      </c>
      <c r="B55" s="828"/>
      <c r="C55" s="828"/>
      <c r="D55" s="160">
        <v>300103.40390999999</v>
      </c>
      <c r="E55" s="161">
        <v>0</v>
      </c>
      <c r="F55" s="161">
        <v>300103.40390999999</v>
      </c>
      <c r="G55" s="161">
        <v>0</v>
      </c>
      <c r="H55" s="161">
        <v>0</v>
      </c>
      <c r="I55" s="161">
        <v>0</v>
      </c>
      <c r="J55" s="161">
        <v>14791.912769999999</v>
      </c>
      <c r="K55" s="161">
        <v>330.59118000000001</v>
      </c>
      <c r="L55" s="161">
        <v>15122.503949999998</v>
      </c>
      <c r="M55" s="161">
        <v>30337.788239999998</v>
      </c>
      <c r="N55" s="161">
        <v>0</v>
      </c>
      <c r="O55" s="161">
        <v>30337.788239999998</v>
      </c>
      <c r="P55" s="161">
        <v>45129.701009999997</v>
      </c>
      <c r="Q55" s="161">
        <v>330.59118000000001</v>
      </c>
      <c r="R55" s="162">
        <v>45460.29219</v>
      </c>
    </row>
    <row r="56" spans="1:18" ht="13.2">
      <c r="A56" s="159" t="s">
        <v>8</v>
      </c>
      <c r="B56" s="159" t="s">
        <v>137</v>
      </c>
      <c r="C56" s="159" t="s">
        <v>302</v>
      </c>
      <c r="D56" s="160">
        <v>34209.16678</v>
      </c>
      <c r="E56" s="161">
        <v>0</v>
      </c>
      <c r="F56" s="161">
        <v>34209.16678</v>
      </c>
      <c r="G56" s="161">
        <v>0</v>
      </c>
      <c r="H56" s="161">
        <v>0</v>
      </c>
      <c r="I56" s="161">
        <v>0</v>
      </c>
      <c r="J56" s="161">
        <v>571.00855000000001</v>
      </c>
      <c r="K56" s="161">
        <v>2.9999999999999997E-5</v>
      </c>
      <c r="L56" s="161">
        <v>571.00857999999994</v>
      </c>
      <c r="M56" s="161">
        <v>23015.851180000001</v>
      </c>
      <c r="N56" s="161">
        <v>0</v>
      </c>
      <c r="O56" s="161">
        <v>23015.851180000001</v>
      </c>
      <c r="P56" s="161">
        <v>23586.85973</v>
      </c>
      <c r="Q56" s="161">
        <v>2.9999999999999997E-5</v>
      </c>
      <c r="R56" s="162">
        <v>23586.859760000003</v>
      </c>
    </row>
    <row r="57" spans="1:18" ht="13.2">
      <c r="A57" s="163"/>
      <c r="B57" s="163"/>
      <c r="C57" s="164" t="s">
        <v>8</v>
      </c>
      <c r="D57" s="165">
        <v>21498.343370000006</v>
      </c>
      <c r="E57" s="118">
        <v>0</v>
      </c>
      <c r="F57" s="118">
        <v>21498.343370000006</v>
      </c>
      <c r="G57" s="118">
        <v>0</v>
      </c>
      <c r="H57" s="118">
        <v>0</v>
      </c>
      <c r="I57" s="118">
        <v>0</v>
      </c>
      <c r="J57" s="118">
        <v>5.5620500000000002</v>
      </c>
      <c r="K57" s="118">
        <v>0</v>
      </c>
      <c r="L57" s="118">
        <v>5.5620500000000002</v>
      </c>
      <c r="M57" s="118">
        <v>0</v>
      </c>
      <c r="N57" s="118">
        <v>0</v>
      </c>
      <c r="O57" s="118">
        <v>0</v>
      </c>
      <c r="P57" s="118">
        <v>5.5620500000000002</v>
      </c>
      <c r="Q57" s="118">
        <v>0</v>
      </c>
      <c r="R57" s="166">
        <v>5.5620500000000002</v>
      </c>
    </row>
    <row r="58" spans="1:18" ht="13.2">
      <c r="A58" s="163"/>
      <c r="B58" s="163"/>
      <c r="C58" s="164" t="s">
        <v>138</v>
      </c>
      <c r="D58" s="165">
        <v>30899.94858</v>
      </c>
      <c r="E58" s="118">
        <v>0</v>
      </c>
      <c r="F58" s="118">
        <v>30899.94858</v>
      </c>
      <c r="G58" s="118">
        <v>0</v>
      </c>
      <c r="H58" s="118">
        <v>0</v>
      </c>
      <c r="I58" s="118">
        <v>0</v>
      </c>
      <c r="J58" s="118">
        <v>14007.025390000001</v>
      </c>
      <c r="K58" s="118">
        <v>2.8558499999999998</v>
      </c>
      <c r="L58" s="118">
        <v>14009.881240000001</v>
      </c>
      <c r="M58" s="118">
        <v>11240.88949</v>
      </c>
      <c r="N58" s="118">
        <v>143.77903000000001</v>
      </c>
      <c r="O58" s="118">
        <v>11384.668520000001</v>
      </c>
      <c r="P58" s="118">
        <v>25247.914880000004</v>
      </c>
      <c r="Q58" s="118">
        <v>146.63488000000001</v>
      </c>
      <c r="R58" s="166">
        <v>25394.549759999998</v>
      </c>
    </row>
    <row r="59" spans="1:18" ht="13.2">
      <c r="A59" s="159" t="s">
        <v>811</v>
      </c>
      <c r="B59" s="828"/>
      <c r="C59" s="828"/>
      <c r="D59" s="160">
        <v>86607.458729999998</v>
      </c>
      <c r="E59" s="161">
        <v>0</v>
      </c>
      <c r="F59" s="161">
        <v>86607.458729999998</v>
      </c>
      <c r="G59" s="161">
        <v>0</v>
      </c>
      <c r="H59" s="161">
        <v>0</v>
      </c>
      <c r="I59" s="161">
        <v>0</v>
      </c>
      <c r="J59" s="161">
        <v>14583.59599</v>
      </c>
      <c r="K59" s="161">
        <v>2.85588</v>
      </c>
      <c r="L59" s="161">
        <v>14586.451870000001</v>
      </c>
      <c r="M59" s="161">
        <v>34256.740669999999</v>
      </c>
      <c r="N59" s="161">
        <v>143.77903000000001</v>
      </c>
      <c r="O59" s="161">
        <v>34400.519700000004</v>
      </c>
      <c r="P59" s="161">
        <v>48840.336660000001</v>
      </c>
      <c r="Q59" s="161">
        <v>146.63490999999999</v>
      </c>
      <c r="R59" s="162">
        <v>48986.971570000002</v>
      </c>
    </row>
    <row r="60" spans="1:18" ht="13.2">
      <c r="A60" s="159" t="s">
        <v>9</v>
      </c>
      <c r="B60" s="159" t="s">
        <v>139</v>
      </c>
      <c r="C60" s="159" t="s">
        <v>139</v>
      </c>
      <c r="D60" s="160">
        <v>9822.9051500000005</v>
      </c>
      <c r="E60" s="161">
        <v>0</v>
      </c>
      <c r="F60" s="161">
        <v>9822.9051500000005</v>
      </c>
      <c r="G60" s="161">
        <v>0</v>
      </c>
      <c r="H60" s="161">
        <v>0</v>
      </c>
      <c r="I60" s="161">
        <v>0</v>
      </c>
      <c r="J60" s="161">
        <v>621.43395999999996</v>
      </c>
      <c r="K60" s="161">
        <v>0.17133999999999999</v>
      </c>
      <c r="L60" s="161">
        <v>621.60530000000006</v>
      </c>
      <c r="M60" s="161">
        <v>610.08803</v>
      </c>
      <c r="N60" s="161">
        <v>0</v>
      </c>
      <c r="O60" s="161">
        <v>610.08803</v>
      </c>
      <c r="P60" s="161">
        <v>1231.52199</v>
      </c>
      <c r="Q60" s="161">
        <v>0.17133999999999999</v>
      </c>
      <c r="R60" s="162">
        <v>1231.6933300000001</v>
      </c>
    </row>
    <row r="61" spans="1:18" ht="13.2">
      <c r="A61" s="163"/>
      <c r="B61" s="159" t="s">
        <v>140</v>
      </c>
      <c r="C61" s="159" t="s">
        <v>141</v>
      </c>
      <c r="D61" s="160">
        <v>31356.147739999997</v>
      </c>
      <c r="E61" s="161">
        <v>0</v>
      </c>
      <c r="F61" s="161">
        <v>31356.147739999997</v>
      </c>
      <c r="G61" s="161">
        <v>0</v>
      </c>
      <c r="H61" s="161">
        <v>0</v>
      </c>
      <c r="I61" s="161">
        <v>0</v>
      </c>
      <c r="J61" s="161">
        <v>1209.8746899999999</v>
      </c>
      <c r="K61" s="161">
        <v>97.970029999999994</v>
      </c>
      <c r="L61" s="161">
        <v>1307.8447200000001</v>
      </c>
      <c r="M61" s="161">
        <v>2914.2132200000001</v>
      </c>
      <c r="N61" s="161">
        <v>5.1064799999999995</v>
      </c>
      <c r="O61" s="161">
        <v>2919.3197</v>
      </c>
      <c r="P61" s="161">
        <v>4124.0879100000002</v>
      </c>
      <c r="Q61" s="161">
        <v>103.07651</v>
      </c>
      <c r="R61" s="162">
        <v>4227.1644200000001</v>
      </c>
    </row>
    <row r="62" spans="1:18" ht="13.2">
      <c r="A62" s="163"/>
      <c r="B62" s="159" t="s">
        <v>9</v>
      </c>
      <c r="C62" s="159" t="s">
        <v>9</v>
      </c>
      <c r="D62" s="160">
        <v>46959.769110000001</v>
      </c>
      <c r="E62" s="161">
        <v>0</v>
      </c>
      <c r="F62" s="161">
        <v>46959.769110000001</v>
      </c>
      <c r="G62" s="161">
        <v>0</v>
      </c>
      <c r="H62" s="161">
        <v>0</v>
      </c>
      <c r="I62" s="161">
        <v>0</v>
      </c>
      <c r="J62" s="161">
        <v>2108.7758399999998</v>
      </c>
      <c r="K62" s="161">
        <v>0</v>
      </c>
      <c r="L62" s="161">
        <v>2108.7758399999998</v>
      </c>
      <c r="M62" s="161">
        <v>0</v>
      </c>
      <c r="N62" s="161">
        <v>0</v>
      </c>
      <c r="O62" s="161">
        <v>0</v>
      </c>
      <c r="P62" s="161">
        <v>2108.7758399999998</v>
      </c>
      <c r="Q62" s="161">
        <v>0</v>
      </c>
      <c r="R62" s="162">
        <v>2108.7758399999998</v>
      </c>
    </row>
    <row r="63" spans="1:18" ht="13.2">
      <c r="A63" s="163"/>
      <c r="B63" s="163"/>
      <c r="C63" s="164" t="s">
        <v>142</v>
      </c>
      <c r="D63" s="165">
        <v>16272.71924</v>
      </c>
      <c r="E63" s="118">
        <v>0</v>
      </c>
      <c r="F63" s="118">
        <v>16272.71924</v>
      </c>
      <c r="G63" s="118">
        <v>0</v>
      </c>
      <c r="H63" s="118">
        <v>0</v>
      </c>
      <c r="I63" s="118">
        <v>0</v>
      </c>
      <c r="J63" s="118">
        <v>1007.27624</v>
      </c>
      <c r="K63" s="118">
        <v>0.50702999999999998</v>
      </c>
      <c r="L63" s="118">
        <v>1007.78327</v>
      </c>
      <c r="M63" s="118">
        <v>3592.2894900000001</v>
      </c>
      <c r="N63" s="118">
        <v>0</v>
      </c>
      <c r="O63" s="118">
        <v>3592.2894900000001</v>
      </c>
      <c r="P63" s="118">
        <v>4599.5657300000003</v>
      </c>
      <c r="Q63" s="118">
        <v>0.50702999999999998</v>
      </c>
      <c r="R63" s="166">
        <v>4600.07276</v>
      </c>
    </row>
    <row r="64" spans="1:18" ht="13.2">
      <c r="A64" s="163"/>
      <c r="B64" s="163"/>
      <c r="C64" s="164" t="s">
        <v>308</v>
      </c>
      <c r="D64" s="165">
        <v>0</v>
      </c>
      <c r="E64" s="118">
        <v>0</v>
      </c>
      <c r="F64" s="118">
        <v>0</v>
      </c>
      <c r="G64" s="118">
        <v>0</v>
      </c>
      <c r="H64" s="118">
        <v>0</v>
      </c>
      <c r="I64" s="118">
        <v>0</v>
      </c>
      <c r="J64" s="118">
        <v>0</v>
      </c>
      <c r="K64" s="118">
        <v>0</v>
      </c>
      <c r="L64" s="118">
        <v>0</v>
      </c>
      <c r="M64" s="118">
        <v>0</v>
      </c>
      <c r="N64" s="118">
        <v>0</v>
      </c>
      <c r="O64" s="118">
        <v>0</v>
      </c>
      <c r="P64" s="118">
        <v>0</v>
      </c>
      <c r="Q64" s="118">
        <v>0</v>
      </c>
      <c r="R64" s="166">
        <v>0</v>
      </c>
    </row>
    <row r="65" spans="1:18" ht="13.2">
      <c r="A65" s="163"/>
      <c r="B65" s="159" t="s">
        <v>254</v>
      </c>
      <c r="C65" s="159" t="s">
        <v>255</v>
      </c>
      <c r="D65" s="160">
        <v>5064.5399200000002</v>
      </c>
      <c r="E65" s="161">
        <v>0</v>
      </c>
      <c r="F65" s="161">
        <v>5064.5399200000002</v>
      </c>
      <c r="G65" s="161">
        <v>0</v>
      </c>
      <c r="H65" s="161">
        <v>0</v>
      </c>
      <c r="I65" s="161">
        <v>0</v>
      </c>
      <c r="J65" s="161">
        <v>35.019739999999999</v>
      </c>
      <c r="K65" s="161">
        <v>0</v>
      </c>
      <c r="L65" s="161">
        <v>35.019739999999999</v>
      </c>
      <c r="M65" s="161">
        <v>0</v>
      </c>
      <c r="N65" s="161">
        <v>0</v>
      </c>
      <c r="O65" s="161">
        <v>0</v>
      </c>
      <c r="P65" s="161">
        <v>35.019739999999999</v>
      </c>
      <c r="Q65" s="161">
        <v>0</v>
      </c>
      <c r="R65" s="162">
        <v>35.019739999999999</v>
      </c>
    </row>
    <row r="66" spans="1:18" ht="13.2">
      <c r="A66" s="163"/>
      <c r="B66" s="163"/>
      <c r="C66" s="164" t="s">
        <v>303</v>
      </c>
      <c r="D66" s="165">
        <v>14490.03328</v>
      </c>
      <c r="E66" s="118">
        <v>0</v>
      </c>
      <c r="F66" s="118">
        <v>14490.03328</v>
      </c>
      <c r="G66" s="118">
        <v>0</v>
      </c>
      <c r="H66" s="118">
        <v>0</v>
      </c>
      <c r="I66" s="118">
        <v>0</v>
      </c>
      <c r="J66" s="118">
        <v>236.23930999999999</v>
      </c>
      <c r="K66" s="118">
        <v>0</v>
      </c>
      <c r="L66" s="118">
        <v>236.23930999999999</v>
      </c>
      <c r="M66" s="118">
        <v>154.62671</v>
      </c>
      <c r="N66" s="118">
        <v>0</v>
      </c>
      <c r="O66" s="118">
        <v>154.62671</v>
      </c>
      <c r="P66" s="118">
        <v>390.86601999999999</v>
      </c>
      <c r="Q66" s="118">
        <v>0</v>
      </c>
      <c r="R66" s="166">
        <v>390.86601999999999</v>
      </c>
    </row>
    <row r="67" spans="1:18" ht="13.2">
      <c r="A67" s="163"/>
      <c r="B67" s="159" t="s">
        <v>143</v>
      </c>
      <c r="C67" s="159" t="s">
        <v>144</v>
      </c>
      <c r="D67" s="160">
        <v>24603.91891</v>
      </c>
      <c r="E67" s="161">
        <v>0</v>
      </c>
      <c r="F67" s="161">
        <v>24603.91891</v>
      </c>
      <c r="G67" s="161">
        <v>0</v>
      </c>
      <c r="H67" s="161">
        <v>0</v>
      </c>
      <c r="I67" s="161">
        <v>0</v>
      </c>
      <c r="J67" s="161">
        <v>731.25518999999997</v>
      </c>
      <c r="K67" s="161">
        <v>7.7599999999999995E-3</v>
      </c>
      <c r="L67" s="161">
        <v>731.26294999999993</v>
      </c>
      <c r="M67" s="161">
        <v>611.18871999999999</v>
      </c>
      <c r="N67" s="161">
        <v>0</v>
      </c>
      <c r="O67" s="161">
        <v>611.18871999999999</v>
      </c>
      <c r="P67" s="161">
        <v>1342.44391</v>
      </c>
      <c r="Q67" s="161">
        <v>7.7599999999999995E-3</v>
      </c>
      <c r="R67" s="162">
        <v>1342.4516699999999</v>
      </c>
    </row>
    <row r="68" spans="1:18" ht="13.2">
      <c r="A68" s="163"/>
      <c r="B68" s="159" t="s">
        <v>145</v>
      </c>
      <c r="C68" s="159" t="s">
        <v>146</v>
      </c>
      <c r="D68" s="160">
        <v>8948.0925800000005</v>
      </c>
      <c r="E68" s="161">
        <v>0</v>
      </c>
      <c r="F68" s="161">
        <v>8948.0925800000005</v>
      </c>
      <c r="G68" s="161">
        <v>0</v>
      </c>
      <c r="H68" s="161">
        <v>0</v>
      </c>
      <c r="I68" s="161">
        <v>0</v>
      </c>
      <c r="J68" s="161">
        <v>344.06943999999999</v>
      </c>
      <c r="K68" s="161">
        <v>0</v>
      </c>
      <c r="L68" s="161">
        <v>344.06943999999999</v>
      </c>
      <c r="M68" s="161">
        <v>446.36041</v>
      </c>
      <c r="N68" s="161">
        <v>0</v>
      </c>
      <c r="O68" s="161">
        <v>446.36041</v>
      </c>
      <c r="P68" s="161">
        <v>790.42984999999999</v>
      </c>
      <c r="Q68" s="161">
        <v>0</v>
      </c>
      <c r="R68" s="162">
        <v>790.42984999999999</v>
      </c>
    </row>
    <row r="69" spans="1:18" ht="13.2">
      <c r="A69" s="163"/>
      <c r="B69" s="159" t="s">
        <v>147</v>
      </c>
      <c r="C69" s="159" t="s">
        <v>148</v>
      </c>
      <c r="D69" s="160">
        <v>0.15234999999999999</v>
      </c>
      <c r="E69" s="161">
        <v>0</v>
      </c>
      <c r="F69" s="161">
        <v>0.15234999999999999</v>
      </c>
      <c r="G69" s="161">
        <v>0</v>
      </c>
      <c r="H69" s="161">
        <v>0</v>
      </c>
      <c r="I69" s="161">
        <v>0</v>
      </c>
      <c r="J69" s="161">
        <v>0</v>
      </c>
      <c r="K69" s="161">
        <v>0</v>
      </c>
      <c r="L69" s="161">
        <v>0</v>
      </c>
      <c r="M69" s="161">
        <v>0</v>
      </c>
      <c r="N69" s="161">
        <v>0</v>
      </c>
      <c r="O69" s="161">
        <v>0</v>
      </c>
      <c r="P69" s="161">
        <v>0</v>
      </c>
      <c r="Q69" s="161">
        <v>0</v>
      </c>
      <c r="R69" s="162">
        <v>0</v>
      </c>
    </row>
    <row r="70" spans="1:18" ht="13.2">
      <c r="A70" s="159" t="s">
        <v>812</v>
      </c>
      <c r="B70" s="828"/>
      <c r="C70" s="828"/>
      <c r="D70" s="160">
        <v>157518.27828</v>
      </c>
      <c r="E70" s="161">
        <v>0</v>
      </c>
      <c r="F70" s="161">
        <v>157518.27828</v>
      </c>
      <c r="G70" s="161">
        <v>0</v>
      </c>
      <c r="H70" s="161">
        <v>0</v>
      </c>
      <c r="I70" s="161">
        <v>0</v>
      </c>
      <c r="J70" s="161">
        <v>6293.9444099999992</v>
      </c>
      <c r="K70" s="161">
        <v>98.656159999999986</v>
      </c>
      <c r="L70" s="161">
        <v>6392.6005700000005</v>
      </c>
      <c r="M70" s="161">
        <v>8328.7665799999995</v>
      </c>
      <c r="N70" s="161">
        <v>5.1064799999999995</v>
      </c>
      <c r="O70" s="161">
        <v>8333.8730599999999</v>
      </c>
      <c r="P70" s="161">
        <v>14622.71099</v>
      </c>
      <c r="Q70" s="161">
        <v>103.76263999999999</v>
      </c>
      <c r="R70" s="162">
        <v>14726.473629999999</v>
      </c>
    </row>
    <row r="71" spans="1:18" ht="13.2">
      <c r="A71" s="159" t="s">
        <v>10</v>
      </c>
      <c r="B71" s="159" t="s">
        <v>304</v>
      </c>
      <c r="C71" s="159" t="s">
        <v>305</v>
      </c>
      <c r="D71" s="160">
        <v>717.18714</v>
      </c>
      <c r="E71" s="161">
        <v>0</v>
      </c>
      <c r="F71" s="161">
        <v>717.18714</v>
      </c>
      <c r="G71" s="161">
        <v>0</v>
      </c>
      <c r="H71" s="161">
        <v>0</v>
      </c>
      <c r="I71" s="161">
        <v>0</v>
      </c>
      <c r="J71" s="161">
        <v>0</v>
      </c>
      <c r="K71" s="161">
        <v>0</v>
      </c>
      <c r="L71" s="161">
        <v>0</v>
      </c>
      <c r="M71" s="161">
        <v>0</v>
      </c>
      <c r="N71" s="161">
        <v>0</v>
      </c>
      <c r="O71" s="161">
        <v>0</v>
      </c>
      <c r="P71" s="161">
        <v>0</v>
      </c>
      <c r="Q71" s="161">
        <v>0</v>
      </c>
      <c r="R71" s="162">
        <v>0</v>
      </c>
    </row>
    <row r="72" spans="1:18" ht="13.2">
      <c r="A72" s="163"/>
      <c r="B72" s="159" t="s">
        <v>10</v>
      </c>
      <c r="C72" s="159" t="s">
        <v>10</v>
      </c>
      <c r="D72" s="160">
        <v>40050.930440000004</v>
      </c>
      <c r="E72" s="161">
        <v>0</v>
      </c>
      <c r="F72" s="161">
        <v>40050.930440000004</v>
      </c>
      <c r="G72" s="161">
        <v>0</v>
      </c>
      <c r="H72" s="161">
        <v>0</v>
      </c>
      <c r="I72" s="161">
        <v>0</v>
      </c>
      <c r="J72" s="161">
        <v>2678.0906</v>
      </c>
      <c r="K72" s="161">
        <v>147.90648999999999</v>
      </c>
      <c r="L72" s="161">
        <v>2825.9970900000003</v>
      </c>
      <c r="M72" s="161">
        <v>9432.6455700000006</v>
      </c>
      <c r="N72" s="161">
        <v>0</v>
      </c>
      <c r="O72" s="161">
        <v>9432.6455700000006</v>
      </c>
      <c r="P72" s="161">
        <v>12110.73617</v>
      </c>
      <c r="Q72" s="161">
        <v>147.90648999999999</v>
      </c>
      <c r="R72" s="162">
        <v>12258.642659999998</v>
      </c>
    </row>
    <row r="73" spans="1:18" ht="13.2">
      <c r="A73" s="163"/>
      <c r="B73" s="159" t="s">
        <v>149</v>
      </c>
      <c r="C73" s="159" t="s">
        <v>150</v>
      </c>
      <c r="D73" s="160">
        <v>34869.751920000002</v>
      </c>
      <c r="E73" s="161">
        <v>0</v>
      </c>
      <c r="F73" s="161">
        <v>34869.751920000002</v>
      </c>
      <c r="G73" s="161">
        <v>0</v>
      </c>
      <c r="H73" s="161">
        <v>0</v>
      </c>
      <c r="I73" s="161">
        <v>0</v>
      </c>
      <c r="J73" s="161">
        <v>3074.2676800000004</v>
      </c>
      <c r="K73" s="161">
        <v>68.528720000000007</v>
      </c>
      <c r="L73" s="161">
        <v>3142.7963999999997</v>
      </c>
      <c r="M73" s="161">
        <v>7221.7602800000004</v>
      </c>
      <c r="N73" s="161">
        <v>23.763000000000002</v>
      </c>
      <c r="O73" s="161">
        <v>7245.5232800000003</v>
      </c>
      <c r="P73" s="161">
        <v>10296.027960000001</v>
      </c>
      <c r="Q73" s="161">
        <v>92.291719999999998</v>
      </c>
      <c r="R73" s="162">
        <v>10388.319680000001</v>
      </c>
    </row>
    <row r="74" spans="1:18" ht="13.2">
      <c r="A74" s="159" t="s">
        <v>813</v>
      </c>
      <c r="B74" s="828"/>
      <c r="C74" s="828"/>
      <c r="D74" s="160">
        <v>75637.869500000001</v>
      </c>
      <c r="E74" s="161">
        <v>0</v>
      </c>
      <c r="F74" s="161">
        <v>75637.869500000001</v>
      </c>
      <c r="G74" s="161">
        <v>0</v>
      </c>
      <c r="H74" s="161">
        <v>0</v>
      </c>
      <c r="I74" s="161">
        <v>0</v>
      </c>
      <c r="J74" s="161">
        <v>5752.3582800000004</v>
      </c>
      <c r="K74" s="161">
        <v>216.43520999999998</v>
      </c>
      <c r="L74" s="161">
        <v>5968.79349</v>
      </c>
      <c r="M74" s="161">
        <v>16654.405850000003</v>
      </c>
      <c r="N74" s="161">
        <v>23.763000000000002</v>
      </c>
      <c r="O74" s="161">
        <v>16678.168850000002</v>
      </c>
      <c r="P74" s="161">
        <v>22406.764130000003</v>
      </c>
      <c r="Q74" s="161">
        <v>240.19820999999999</v>
      </c>
      <c r="R74" s="162">
        <v>22646.962339999995</v>
      </c>
    </row>
    <row r="75" spans="1:18" ht="13.2">
      <c r="A75" s="159" t="s">
        <v>151</v>
      </c>
      <c r="B75" s="159" t="s">
        <v>151</v>
      </c>
      <c r="C75" s="159" t="s">
        <v>151</v>
      </c>
      <c r="D75" s="160">
        <v>105986.10092</v>
      </c>
      <c r="E75" s="161">
        <v>0</v>
      </c>
      <c r="F75" s="161">
        <v>105986.10092</v>
      </c>
      <c r="G75" s="161">
        <v>0</v>
      </c>
      <c r="H75" s="161">
        <v>0</v>
      </c>
      <c r="I75" s="161">
        <v>0</v>
      </c>
      <c r="J75" s="161">
        <v>8448.5339499999991</v>
      </c>
      <c r="K75" s="161">
        <v>2.0270199999999998</v>
      </c>
      <c r="L75" s="161">
        <v>8450.5609699999986</v>
      </c>
      <c r="M75" s="161">
        <v>8945.7156099999993</v>
      </c>
      <c r="N75" s="161">
        <v>0</v>
      </c>
      <c r="O75" s="161">
        <v>8945.7156099999993</v>
      </c>
      <c r="P75" s="161">
        <v>17394.24956</v>
      </c>
      <c r="Q75" s="161">
        <v>2.0270199999999998</v>
      </c>
      <c r="R75" s="162">
        <v>17396.276579999998</v>
      </c>
    </row>
    <row r="76" spans="1:18" ht="13.2">
      <c r="A76" s="163"/>
      <c r="B76" s="163"/>
      <c r="C76" s="164" t="s">
        <v>309</v>
      </c>
      <c r="D76" s="165">
        <v>0</v>
      </c>
      <c r="E76" s="118">
        <v>0</v>
      </c>
      <c r="F76" s="118">
        <v>0</v>
      </c>
      <c r="G76" s="118">
        <v>0</v>
      </c>
      <c r="H76" s="118">
        <v>0</v>
      </c>
      <c r="I76" s="118">
        <v>0</v>
      </c>
      <c r="J76" s="118">
        <v>0</v>
      </c>
      <c r="K76" s="118">
        <v>0</v>
      </c>
      <c r="L76" s="118">
        <v>0</v>
      </c>
      <c r="M76" s="118">
        <v>0</v>
      </c>
      <c r="N76" s="118">
        <v>0</v>
      </c>
      <c r="O76" s="118">
        <v>0</v>
      </c>
      <c r="P76" s="118">
        <v>0</v>
      </c>
      <c r="Q76" s="118">
        <v>0</v>
      </c>
      <c r="R76" s="166">
        <v>0</v>
      </c>
    </row>
    <row r="77" spans="1:18" ht="13.2">
      <c r="A77" s="163"/>
      <c r="B77" s="159" t="s">
        <v>152</v>
      </c>
      <c r="C77" s="159" t="s">
        <v>153</v>
      </c>
      <c r="D77" s="160">
        <v>69146.281770000001</v>
      </c>
      <c r="E77" s="161">
        <v>0</v>
      </c>
      <c r="F77" s="161">
        <v>69146.281770000001</v>
      </c>
      <c r="G77" s="161">
        <v>0</v>
      </c>
      <c r="H77" s="161">
        <v>0</v>
      </c>
      <c r="I77" s="161">
        <v>0</v>
      </c>
      <c r="J77" s="161">
        <v>3204.8042999999998</v>
      </c>
      <c r="K77" s="161">
        <v>0.65516999999999992</v>
      </c>
      <c r="L77" s="161">
        <v>3205.4594700000002</v>
      </c>
      <c r="M77" s="161">
        <v>2146.4930199999999</v>
      </c>
      <c r="N77" s="161">
        <v>0</v>
      </c>
      <c r="O77" s="161">
        <v>2146.4930199999999</v>
      </c>
      <c r="P77" s="161">
        <v>5351.2973200000006</v>
      </c>
      <c r="Q77" s="161">
        <v>0.65516999999999992</v>
      </c>
      <c r="R77" s="162">
        <v>5351.9524900000006</v>
      </c>
    </row>
    <row r="78" spans="1:18" ht="13.2">
      <c r="A78" s="163"/>
      <c r="B78" s="159" t="s">
        <v>154</v>
      </c>
      <c r="C78" s="159" t="s">
        <v>155</v>
      </c>
      <c r="D78" s="160">
        <v>14141.640019999999</v>
      </c>
      <c r="E78" s="161">
        <v>0</v>
      </c>
      <c r="F78" s="161">
        <v>14141.640019999999</v>
      </c>
      <c r="G78" s="161">
        <v>0</v>
      </c>
      <c r="H78" s="161">
        <v>0</v>
      </c>
      <c r="I78" s="161">
        <v>0</v>
      </c>
      <c r="J78" s="161">
        <v>750.48181000000011</v>
      </c>
      <c r="K78" s="161">
        <v>4.0930000000000001E-2</v>
      </c>
      <c r="L78" s="161">
        <v>750.52274</v>
      </c>
      <c r="M78" s="161">
        <v>1023.96232</v>
      </c>
      <c r="N78" s="161">
        <v>0</v>
      </c>
      <c r="O78" s="161">
        <v>1023.96232</v>
      </c>
      <c r="P78" s="161">
        <v>1774.4441299999999</v>
      </c>
      <c r="Q78" s="161">
        <v>4.0930000000000001E-2</v>
      </c>
      <c r="R78" s="162">
        <v>1774.48506</v>
      </c>
    </row>
    <row r="79" spans="1:18" ht="13.2">
      <c r="A79" s="159" t="s">
        <v>814</v>
      </c>
      <c r="B79" s="828"/>
      <c r="C79" s="828"/>
      <c r="D79" s="160">
        <v>189274.02271000002</v>
      </c>
      <c r="E79" s="161">
        <v>0</v>
      </c>
      <c r="F79" s="161">
        <v>189274.02271000002</v>
      </c>
      <c r="G79" s="161">
        <v>0</v>
      </c>
      <c r="H79" s="161">
        <v>0</v>
      </c>
      <c r="I79" s="161">
        <v>0</v>
      </c>
      <c r="J79" s="161">
        <v>12403.82006</v>
      </c>
      <c r="K79" s="161">
        <v>2.7231199999999998</v>
      </c>
      <c r="L79" s="161">
        <v>12406.543180000001</v>
      </c>
      <c r="M79" s="161">
        <v>12116.17095</v>
      </c>
      <c r="N79" s="161">
        <v>0</v>
      </c>
      <c r="O79" s="161">
        <v>12116.17095</v>
      </c>
      <c r="P79" s="161">
        <v>24519.991009999998</v>
      </c>
      <c r="Q79" s="161">
        <v>2.7231199999999998</v>
      </c>
      <c r="R79" s="162">
        <v>24522.71413</v>
      </c>
    </row>
    <row r="80" spans="1:18" ht="13.2">
      <c r="A80" s="159" t="s">
        <v>12</v>
      </c>
      <c r="B80" s="159" t="s">
        <v>256</v>
      </c>
      <c r="C80" s="159" t="s">
        <v>257</v>
      </c>
      <c r="D80" s="160">
        <v>36416.189410000006</v>
      </c>
      <c r="E80" s="161">
        <v>0</v>
      </c>
      <c r="F80" s="161">
        <v>36416.189410000006</v>
      </c>
      <c r="G80" s="161">
        <v>0</v>
      </c>
      <c r="H80" s="161">
        <v>0</v>
      </c>
      <c r="I80" s="161">
        <v>0</v>
      </c>
      <c r="J80" s="161">
        <v>2510.8291999999997</v>
      </c>
      <c r="K80" s="161">
        <v>0</v>
      </c>
      <c r="L80" s="161">
        <v>2510.8291999999997</v>
      </c>
      <c r="M80" s="161">
        <v>21.094990000000003</v>
      </c>
      <c r="N80" s="161">
        <v>0</v>
      </c>
      <c r="O80" s="161">
        <v>21.094990000000003</v>
      </c>
      <c r="P80" s="161">
        <v>2531.9241899999997</v>
      </c>
      <c r="Q80" s="161">
        <v>0</v>
      </c>
      <c r="R80" s="162">
        <v>2531.9241899999997</v>
      </c>
    </row>
    <row r="81" spans="1:18" ht="13.2">
      <c r="A81" s="163"/>
      <c r="B81" s="159" t="s">
        <v>12</v>
      </c>
      <c r="C81" s="159" t="s">
        <v>12</v>
      </c>
      <c r="D81" s="160">
        <v>87779.480520000012</v>
      </c>
      <c r="E81" s="161">
        <v>0</v>
      </c>
      <c r="F81" s="161">
        <v>87779.480520000012</v>
      </c>
      <c r="G81" s="161">
        <v>0</v>
      </c>
      <c r="H81" s="161">
        <v>0</v>
      </c>
      <c r="I81" s="161">
        <v>0</v>
      </c>
      <c r="J81" s="161">
        <v>4131.4382699999996</v>
      </c>
      <c r="K81" s="161">
        <v>68.168600000000012</v>
      </c>
      <c r="L81" s="161">
        <v>4199.6068700000005</v>
      </c>
      <c r="M81" s="161">
        <v>7559.3490199999997</v>
      </c>
      <c r="N81" s="161">
        <v>98.491720000000001</v>
      </c>
      <c r="O81" s="161">
        <v>7657.8407400000006</v>
      </c>
      <c r="P81" s="161">
        <v>11690.787289999998</v>
      </c>
      <c r="Q81" s="161">
        <v>166.66032000000001</v>
      </c>
      <c r="R81" s="162">
        <v>11857.447609999999</v>
      </c>
    </row>
    <row r="82" spans="1:18" ht="13.2">
      <c r="A82" s="163"/>
      <c r="B82" s="159" t="s">
        <v>258</v>
      </c>
      <c r="C82" s="159" t="s">
        <v>258</v>
      </c>
      <c r="D82" s="160">
        <v>6384.3073299999996</v>
      </c>
      <c r="E82" s="161">
        <v>0</v>
      </c>
      <c r="F82" s="161">
        <v>6384.3073299999996</v>
      </c>
      <c r="G82" s="161">
        <v>0</v>
      </c>
      <c r="H82" s="161">
        <v>0</v>
      </c>
      <c r="I82" s="161">
        <v>0</v>
      </c>
      <c r="J82" s="161">
        <v>80.002589999999998</v>
      </c>
      <c r="K82" s="161">
        <v>0</v>
      </c>
      <c r="L82" s="161">
        <v>80.002589999999998</v>
      </c>
      <c r="M82" s="161">
        <v>0</v>
      </c>
      <c r="N82" s="161">
        <v>0</v>
      </c>
      <c r="O82" s="161">
        <v>0</v>
      </c>
      <c r="P82" s="161">
        <v>80.002589999999998</v>
      </c>
      <c r="Q82" s="161">
        <v>0</v>
      </c>
      <c r="R82" s="162">
        <v>80.002589999999998</v>
      </c>
    </row>
    <row r="83" spans="1:18" ht="13.2">
      <c r="A83" s="163"/>
      <c r="B83" s="159" t="s">
        <v>259</v>
      </c>
      <c r="C83" s="159" t="s">
        <v>259</v>
      </c>
      <c r="D83" s="160">
        <v>11420.52736</v>
      </c>
      <c r="E83" s="161">
        <v>0</v>
      </c>
      <c r="F83" s="161">
        <v>11420.52736</v>
      </c>
      <c r="G83" s="161">
        <v>0</v>
      </c>
      <c r="H83" s="161">
        <v>0</v>
      </c>
      <c r="I83" s="161">
        <v>0</v>
      </c>
      <c r="J83" s="161">
        <v>190.80069</v>
      </c>
      <c r="K83" s="161">
        <v>0</v>
      </c>
      <c r="L83" s="161">
        <v>190.80069</v>
      </c>
      <c r="M83" s="161">
        <v>0</v>
      </c>
      <c r="N83" s="161">
        <v>0</v>
      </c>
      <c r="O83" s="161">
        <v>0</v>
      </c>
      <c r="P83" s="161">
        <v>190.80069</v>
      </c>
      <c r="Q83" s="161">
        <v>0</v>
      </c>
      <c r="R83" s="162">
        <v>190.80069</v>
      </c>
    </row>
    <row r="84" spans="1:18" ht="13.2">
      <c r="A84" s="159" t="s">
        <v>815</v>
      </c>
      <c r="B84" s="828"/>
      <c r="C84" s="828"/>
      <c r="D84" s="160">
        <v>142000.50461999999</v>
      </c>
      <c r="E84" s="161">
        <v>0</v>
      </c>
      <c r="F84" s="161">
        <v>142000.50461999999</v>
      </c>
      <c r="G84" s="161">
        <v>0</v>
      </c>
      <c r="H84" s="161">
        <v>0</v>
      </c>
      <c r="I84" s="161">
        <v>0</v>
      </c>
      <c r="J84" s="161">
        <v>6913.0707499999999</v>
      </c>
      <c r="K84" s="161">
        <v>68.168600000000012</v>
      </c>
      <c r="L84" s="161">
        <v>6981.2393500000007</v>
      </c>
      <c r="M84" s="161">
        <v>7580.4440100000002</v>
      </c>
      <c r="N84" s="161">
        <v>98.491720000000001</v>
      </c>
      <c r="O84" s="161">
        <v>7678.9357300000001</v>
      </c>
      <c r="P84" s="161">
        <v>14493.514759999998</v>
      </c>
      <c r="Q84" s="161">
        <v>166.66032000000001</v>
      </c>
      <c r="R84" s="162">
        <v>14660.175079999999</v>
      </c>
    </row>
    <row r="85" spans="1:18" ht="13.2">
      <c r="A85" s="159" t="s">
        <v>156</v>
      </c>
      <c r="B85" s="159" t="s">
        <v>157</v>
      </c>
      <c r="C85" s="159" t="s">
        <v>157</v>
      </c>
      <c r="D85" s="160">
        <v>26914.028979999995</v>
      </c>
      <c r="E85" s="161">
        <v>0</v>
      </c>
      <c r="F85" s="161">
        <v>26914.028979999995</v>
      </c>
      <c r="G85" s="161">
        <v>0</v>
      </c>
      <c r="H85" s="161">
        <v>0</v>
      </c>
      <c r="I85" s="161">
        <v>0</v>
      </c>
      <c r="J85" s="161">
        <v>2896.5746300000001</v>
      </c>
      <c r="K85" s="161">
        <v>1.4348699999999999</v>
      </c>
      <c r="L85" s="161">
        <v>2898.0095000000001</v>
      </c>
      <c r="M85" s="161">
        <v>5510.5639199999996</v>
      </c>
      <c r="N85" s="161">
        <v>0.19784000000000002</v>
      </c>
      <c r="O85" s="161">
        <v>5510.7617599999994</v>
      </c>
      <c r="P85" s="161">
        <v>8407.1385500000015</v>
      </c>
      <c r="Q85" s="161">
        <v>1.6327099999999999</v>
      </c>
      <c r="R85" s="162">
        <v>8408.7712599999995</v>
      </c>
    </row>
    <row r="86" spans="1:18" ht="13.2">
      <c r="A86" s="163"/>
      <c r="B86" s="163"/>
      <c r="C86" s="164" t="s">
        <v>158</v>
      </c>
      <c r="D86" s="165">
        <v>40875.543020000005</v>
      </c>
      <c r="E86" s="118">
        <v>0</v>
      </c>
      <c r="F86" s="118">
        <v>40875.543020000005</v>
      </c>
      <c r="G86" s="118">
        <v>0</v>
      </c>
      <c r="H86" s="118">
        <v>0</v>
      </c>
      <c r="I86" s="118">
        <v>0</v>
      </c>
      <c r="J86" s="118">
        <v>6531.8337599999995</v>
      </c>
      <c r="K86" s="118">
        <v>0.33252000000000004</v>
      </c>
      <c r="L86" s="118">
        <v>6532.1662799999995</v>
      </c>
      <c r="M86" s="118">
        <v>5687.2330599999996</v>
      </c>
      <c r="N86" s="118">
        <v>0</v>
      </c>
      <c r="O86" s="118">
        <v>5687.2330599999996</v>
      </c>
      <c r="P86" s="118">
        <v>12219.066819999998</v>
      </c>
      <c r="Q86" s="118">
        <v>0.33252000000000004</v>
      </c>
      <c r="R86" s="166">
        <v>12219.39934</v>
      </c>
    </row>
    <row r="87" spans="1:18" ht="13.2">
      <c r="A87" s="163"/>
      <c r="B87" s="163"/>
      <c r="C87" s="164" t="s">
        <v>159</v>
      </c>
      <c r="D87" s="165">
        <v>13768.26606</v>
      </c>
      <c r="E87" s="118">
        <v>0</v>
      </c>
      <c r="F87" s="118">
        <v>13768.26606</v>
      </c>
      <c r="G87" s="118">
        <v>0</v>
      </c>
      <c r="H87" s="118">
        <v>0</v>
      </c>
      <c r="I87" s="118">
        <v>0</v>
      </c>
      <c r="J87" s="118">
        <v>1283.59016</v>
      </c>
      <c r="K87" s="118">
        <v>0</v>
      </c>
      <c r="L87" s="118">
        <v>1283.59016</v>
      </c>
      <c r="M87" s="118">
        <v>791.11752999999999</v>
      </c>
      <c r="N87" s="118">
        <v>0</v>
      </c>
      <c r="O87" s="118">
        <v>791.11752999999999</v>
      </c>
      <c r="P87" s="118">
        <v>2074.7076899999997</v>
      </c>
      <c r="Q87" s="118">
        <v>0</v>
      </c>
      <c r="R87" s="166">
        <v>2074.7076899999997</v>
      </c>
    </row>
    <row r="88" spans="1:18" ht="13.2">
      <c r="A88" s="163"/>
      <c r="B88" s="159" t="s">
        <v>160</v>
      </c>
      <c r="C88" s="159" t="s">
        <v>160</v>
      </c>
      <c r="D88" s="160">
        <v>14240.245849999999</v>
      </c>
      <c r="E88" s="161">
        <v>0</v>
      </c>
      <c r="F88" s="161">
        <v>14240.245849999999</v>
      </c>
      <c r="G88" s="161">
        <v>0</v>
      </c>
      <c r="H88" s="161">
        <v>0</v>
      </c>
      <c r="I88" s="161">
        <v>0</v>
      </c>
      <c r="J88" s="161">
        <v>2181.5797599999996</v>
      </c>
      <c r="K88" s="161">
        <v>8.5048500000000011</v>
      </c>
      <c r="L88" s="161">
        <v>2190.0846099999999</v>
      </c>
      <c r="M88" s="161">
        <v>5036.45615</v>
      </c>
      <c r="N88" s="161">
        <v>0</v>
      </c>
      <c r="O88" s="161">
        <v>5036.45615</v>
      </c>
      <c r="P88" s="161">
        <v>7218.0359100000005</v>
      </c>
      <c r="Q88" s="161">
        <v>8.5048500000000011</v>
      </c>
      <c r="R88" s="162">
        <v>7226.5407599999999</v>
      </c>
    </row>
    <row r="89" spans="1:18" ht="13.2">
      <c r="A89" s="163"/>
      <c r="B89" s="159" t="s">
        <v>161</v>
      </c>
      <c r="C89" s="159" t="s">
        <v>161</v>
      </c>
      <c r="D89" s="160">
        <v>12664.32113</v>
      </c>
      <c r="E89" s="161">
        <v>0</v>
      </c>
      <c r="F89" s="161">
        <v>12664.32113</v>
      </c>
      <c r="G89" s="161">
        <v>0</v>
      </c>
      <c r="H89" s="161">
        <v>0</v>
      </c>
      <c r="I89" s="161">
        <v>0</v>
      </c>
      <c r="J89" s="161">
        <v>1688.0392400000001</v>
      </c>
      <c r="K89" s="161">
        <v>3.0499999999999998E-3</v>
      </c>
      <c r="L89" s="161">
        <v>1688.0422900000001</v>
      </c>
      <c r="M89" s="161">
        <v>2956.89183</v>
      </c>
      <c r="N89" s="161">
        <v>0</v>
      </c>
      <c r="O89" s="161">
        <v>2956.89183</v>
      </c>
      <c r="P89" s="161">
        <v>4644.9310700000005</v>
      </c>
      <c r="Q89" s="161">
        <v>3.0499999999999998E-3</v>
      </c>
      <c r="R89" s="162">
        <v>4644.9341199999999</v>
      </c>
    </row>
    <row r="90" spans="1:18" ht="13.2">
      <c r="A90" s="163"/>
      <c r="B90" s="159" t="s">
        <v>162</v>
      </c>
      <c r="C90" s="159" t="s">
        <v>163</v>
      </c>
      <c r="D90" s="160">
        <v>24504.302770000002</v>
      </c>
      <c r="E90" s="161">
        <v>0</v>
      </c>
      <c r="F90" s="161">
        <v>24504.302770000002</v>
      </c>
      <c r="G90" s="161">
        <v>0</v>
      </c>
      <c r="H90" s="161">
        <v>0</v>
      </c>
      <c r="I90" s="161">
        <v>0</v>
      </c>
      <c r="J90" s="161">
        <v>3173.7269500000002</v>
      </c>
      <c r="K90" s="161">
        <v>0.22411</v>
      </c>
      <c r="L90" s="161">
        <v>3173.9510599999999</v>
      </c>
      <c r="M90" s="161">
        <v>4845.1526199999998</v>
      </c>
      <c r="N90" s="161">
        <v>0</v>
      </c>
      <c r="O90" s="161">
        <v>4845.1526199999998</v>
      </c>
      <c r="P90" s="161">
        <v>8018.8795699999991</v>
      </c>
      <c r="Q90" s="161">
        <v>0.22411</v>
      </c>
      <c r="R90" s="162">
        <v>8019.1036799999993</v>
      </c>
    </row>
    <row r="91" spans="1:18" ht="13.2">
      <c r="A91" s="163"/>
      <c r="B91" s="163"/>
      <c r="C91" s="164" t="s">
        <v>284</v>
      </c>
      <c r="D91" s="165">
        <v>15729.356940000001</v>
      </c>
      <c r="E91" s="118">
        <v>0</v>
      </c>
      <c r="F91" s="118">
        <v>15729.356940000001</v>
      </c>
      <c r="G91" s="118">
        <v>0</v>
      </c>
      <c r="H91" s="118">
        <v>0</v>
      </c>
      <c r="I91" s="118">
        <v>0</v>
      </c>
      <c r="J91" s="118">
        <v>675.76069999999993</v>
      </c>
      <c r="K91" s="118">
        <v>3.4800999999999997</v>
      </c>
      <c r="L91" s="118">
        <v>679.24079999999992</v>
      </c>
      <c r="M91" s="118">
        <v>5417.0030800000004</v>
      </c>
      <c r="N91" s="118">
        <v>6.4304300000000003</v>
      </c>
      <c r="O91" s="118">
        <v>5423.4335099999998</v>
      </c>
      <c r="P91" s="118">
        <v>6092.7637799999993</v>
      </c>
      <c r="Q91" s="118">
        <v>9.9105299999999996</v>
      </c>
      <c r="R91" s="166">
        <v>6102.6743099999994</v>
      </c>
    </row>
    <row r="92" spans="1:18" ht="13.2">
      <c r="A92" s="163"/>
      <c r="B92" s="163"/>
      <c r="C92" s="164" t="s">
        <v>162</v>
      </c>
      <c r="D92" s="165">
        <v>134353.76871</v>
      </c>
      <c r="E92" s="118">
        <v>2.3904399999999999</v>
      </c>
      <c r="F92" s="118">
        <v>134356.15914999999</v>
      </c>
      <c r="G92" s="118">
        <v>0</v>
      </c>
      <c r="H92" s="118">
        <v>0</v>
      </c>
      <c r="I92" s="118">
        <v>0</v>
      </c>
      <c r="J92" s="118">
        <v>15515.497260000002</v>
      </c>
      <c r="K92" s="118">
        <v>208.47245999999998</v>
      </c>
      <c r="L92" s="118">
        <v>15723.969720000001</v>
      </c>
      <c r="M92" s="118">
        <v>54425.199569999997</v>
      </c>
      <c r="N92" s="118">
        <v>86.485459999999989</v>
      </c>
      <c r="O92" s="118">
        <v>54511.685030000001</v>
      </c>
      <c r="P92" s="118">
        <v>69940.696830000001</v>
      </c>
      <c r="Q92" s="118">
        <v>294.95792</v>
      </c>
      <c r="R92" s="166">
        <v>70235.654750000002</v>
      </c>
    </row>
    <row r="93" spans="1:18" ht="13.2">
      <c r="A93" s="163"/>
      <c r="B93" s="159" t="s">
        <v>164</v>
      </c>
      <c r="C93" s="159" t="s">
        <v>164</v>
      </c>
      <c r="D93" s="160">
        <v>19311.310809999999</v>
      </c>
      <c r="E93" s="161">
        <v>0</v>
      </c>
      <c r="F93" s="161">
        <v>19311.310809999999</v>
      </c>
      <c r="G93" s="161">
        <v>0</v>
      </c>
      <c r="H93" s="161">
        <v>0</v>
      </c>
      <c r="I93" s="161">
        <v>0</v>
      </c>
      <c r="J93" s="161">
        <v>3292.2134300000002</v>
      </c>
      <c r="K93" s="161">
        <v>6.4624199999999998</v>
      </c>
      <c r="L93" s="161">
        <v>3298.6758500000001</v>
      </c>
      <c r="M93" s="161">
        <v>13344.92683</v>
      </c>
      <c r="N93" s="161">
        <v>0</v>
      </c>
      <c r="O93" s="161">
        <v>13344.92683</v>
      </c>
      <c r="P93" s="161">
        <v>16637.14026</v>
      </c>
      <c r="Q93" s="161">
        <v>6.4624199999999998</v>
      </c>
      <c r="R93" s="162">
        <v>16643.60268</v>
      </c>
    </row>
    <row r="94" spans="1:18" ht="13.2">
      <c r="A94" s="163"/>
      <c r="B94" s="159" t="s">
        <v>165</v>
      </c>
      <c r="C94" s="159" t="s">
        <v>166</v>
      </c>
      <c r="D94" s="160">
        <v>37408.596079999996</v>
      </c>
      <c r="E94" s="161">
        <v>0</v>
      </c>
      <c r="F94" s="161">
        <v>37408.596079999996</v>
      </c>
      <c r="G94" s="161">
        <v>0</v>
      </c>
      <c r="H94" s="161">
        <v>0</v>
      </c>
      <c r="I94" s="161">
        <v>0</v>
      </c>
      <c r="J94" s="161">
        <v>6122.6375199999993</v>
      </c>
      <c r="K94" s="161">
        <v>0.23125999999999999</v>
      </c>
      <c r="L94" s="161">
        <v>6122.8687800000007</v>
      </c>
      <c r="M94" s="161">
        <v>1183.6076</v>
      </c>
      <c r="N94" s="161">
        <v>0</v>
      </c>
      <c r="O94" s="161">
        <v>1183.6076</v>
      </c>
      <c r="P94" s="161">
        <v>7306.2451199999996</v>
      </c>
      <c r="Q94" s="161">
        <v>0.23125999999999999</v>
      </c>
      <c r="R94" s="162">
        <v>7306.4763800000001</v>
      </c>
    </row>
    <row r="95" spans="1:18" ht="13.2">
      <c r="A95" s="163"/>
      <c r="B95" s="163"/>
      <c r="C95" s="164" t="s">
        <v>165</v>
      </c>
      <c r="D95" s="165">
        <v>24422.304100000001</v>
      </c>
      <c r="E95" s="118">
        <v>0</v>
      </c>
      <c r="F95" s="118">
        <v>24422.304100000001</v>
      </c>
      <c r="G95" s="118">
        <v>0</v>
      </c>
      <c r="H95" s="118">
        <v>0</v>
      </c>
      <c r="I95" s="118">
        <v>0</v>
      </c>
      <c r="J95" s="118">
        <v>3559.3055600000002</v>
      </c>
      <c r="K95" s="118">
        <v>0.49631000000000003</v>
      </c>
      <c r="L95" s="118">
        <v>3559.8018700000002</v>
      </c>
      <c r="M95" s="118">
        <v>3017.1966299999999</v>
      </c>
      <c r="N95" s="118">
        <v>0</v>
      </c>
      <c r="O95" s="118">
        <v>3017.1966299999999</v>
      </c>
      <c r="P95" s="118">
        <v>6576.5021899999992</v>
      </c>
      <c r="Q95" s="118">
        <v>0.49631000000000003</v>
      </c>
      <c r="R95" s="166">
        <v>6576.9984999999997</v>
      </c>
    </row>
    <row r="96" spans="1:18" ht="13.2">
      <c r="A96" s="163"/>
      <c r="B96" s="163"/>
      <c r="C96" s="164" t="s">
        <v>306</v>
      </c>
      <c r="D96" s="165">
        <v>6262.4934999999996</v>
      </c>
      <c r="E96" s="118">
        <v>0</v>
      </c>
      <c r="F96" s="118">
        <v>6262.4934999999996</v>
      </c>
      <c r="G96" s="118">
        <v>0</v>
      </c>
      <c r="H96" s="118">
        <v>0</v>
      </c>
      <c r="I96" s="118">
        <v>0</v>
      </c>
      <c r="J96" s="118">
        <v>69.481880000000004</v>
      </c>
      <c r="K96" s="118">
        <v>0</v>
      </c>
      <c r="L96" s="118">
        <v>69.481880000000004</v>
      </c>
      <c r="M96" s="118">
        <v>169.59565000000001</v>
      </c>
      <c r="N96" s="118">
        <v>0</v>
      </c>
      <c r="O96" s="118">
        <v>169.59565000000001</v>
      </c>
      <c r="P96" s="118">
        <v>239.07753</v>
      </c>
      <c r="Q96" s="118">
        <v>0</v>
      </c>
      <c r="R96" s="166">
        <v>239.07753</v>
      </c>
    </row>
    <row r="97" spans="1:18" ht="13.2">
      <c r="A97" s="163"/>
      <c r="B97" s="159" t="s">
        <v>167</v>
      </c>
      <c r="C97" s="159" t="s">
        <v>167</v>
      </c>
      <c r="D97" s="160">
        <v>31883.226460000002</v>
      </c>
      <c r="E97" s="161">
        <v>0</v>
      </c>
      <c r="F97" s="161">
        <v>31883.226460000002</v>
      </c>
      <c r="G97" s="161">
        <v>0</v>
      </c>
      <c r="H97" s="161">
        <v>0</v>
      </c>
      <c r="I97" s="161">
        <v>0</v>
      </c>
      <c r="J97" s="161">
        <v>8511.4596600000004</v>
      </c>
      <c r="K97" s="161">
        <v>11.710889999999999</v>
      </c>
      <c r="L97" s="161">
        <v>8523.1705500000007</v>
      </c>
      <c r="M97" s="161">
        <v>7537.0846199999996</v>
      </c>
      <c r="N97" s="161">
        <v>368.52906999999999</v>
      </c>
      <c r="O97" s="161">
        <v>7905.6136899999992</v>
      </c>
      <c r="P97" s="161">
        <v>16048.54428</v>
      </c>
      <c r="Q97" s="161">
        <v>380.23996</v>
      </c>
      <c r="R97" s="162">
        <v>16428.784239999997</v>
      </c>
    </row>
    <row r="98" spans="1:18" ht="13.2">
      <c r="A98" s="163"/>
      <c r="B98" s="159" t="s">
        <v>168</v>
      </c>
      <c r="C98" s="159" t="s">
        <v>169</v>
      </c>
      <c r="D98" s="160">
        <v>17207.714769999999</v>
      </c>
      <c r="E98" s="161">
        <v>0</v>
      </c>
      <c r="F98" s="161">
        <v>17207.714769999999</v>
      </c>
      <c r="G98" s="161">
        <v>0</v>
      </c>
      <c r="H98" s="161">
        <v>0</v>
      </c>
      <c r="I98" s="161">
        <v>0</v>
      </c>
      <c r="J98" s="161">
        <v>1555.13924</v>
      </c>
      <c r="K98" s="161">
        <v>0.71357000000000004</v>
      </c>
      <c r="L98" s="161">
        <v>1555.8528100000001</v>
      </c>
      <c r="M98" s="161">
        <v>5842.2257099999997</v>
      </c>
      <c r="N98" s="161">
        <v>105.67889</v>
      </c>
      <c r="O98" s="161">
        <v>5947.9045999999998</v>
      </c>
      <c r="P98" s="161">
        <v>7397.3649500000001</v>
      </c>
      <c r="Q98" s="161">
        <v>106.39246</v>
      </c>
      <c r="R98" s="162">
        <v>7503.7574100000002</v>
      </c>
    </row>
    <row r="99" spans="1:18" ht="13.2">
      <c r="A99" s="159" t="s">
        <v>816</v>
      </c>
      <c r="B99" s="828"/>
      <c r="C99" s="828"/>
      <c r="D99" s="160">
        <v>419545.47918000002</v>
      </c>
      <c r="E99" s="161">
        <v>2.3904399999999999</v>
      </c>
      <c r="F99" s="161">
        <v>419547.86961999995</v>
      </c>
      <c r="G99" s="161">
        <v>0</v>
      </c>
      <c r="H99" s="161">
        <v>0</v>
      </c>
      <c r="I99" s="161">
        <v>0</v>
      </c>
      <c r="J99" s="161">
        <v>57056.839750000006</v>
      </c>
      <c r="K99" s="161">
        <v>242.06641000000002</v>
      </c>
      <c r="L99" s="161">
        <v>57298.906160000013</v>
      </c>
      <c r="M99" s="161">
        <v>115764.2548</v>
      </c>
      <c r="N99" s="161">
        <v>567.32168999999999</v>
      </c>
      <c r="O99" s="161">
        <v>116331.57648999999</v>
      </c>
      <c r="P99" s="161">
        <v>172821.09454999998</v>
      </c>
      <c r="Q99" s="161">
        <v>809.38810000000001</v>
      </c>
      <c r="R99" s="162">
        <v>173630.48265000002</v>
      </c>
    </row>
    <row r="100" spans="1:18" ht="13.2">
      <c r="A100" s="159" t="s">
        <v>14</v>
      </c>
      <c r="B100" s="159" t="s">
        <v>170</v>
      </c>
      <c r="C100" s="159" t="s">
        <v>171</v>
      </c>
      <c r="D100" s="160">
        <v>20208.69757</v>
      </c>
      <c r="E100" s="161">
        <v>0</v>
      </c>
      <c r="F100" s="161">
        <v>20208.69757</v>
      </c>
      <c r="G100" s="161">
        <v>0</v>
      </c>
      <c r="H100" s="161">
        <v>0</v>
      </c>
      <c r="I100" s="161">
        <v>0</v>
      </c>
      <c r="J100" s="161">
        <v>539.46980999999994</v>
      </c>
      <c r="K100" s="161">
        <v>1.4399999999999999E-3</v>
      </c>
      <c r="L100" s="161">
        <v>539.47125000000005</v>
      </c>
      <c r="M100" s="161">
        <v>5427.0846600000004</v>
      </c>
      <c r="N100" s="161">
        <v>0</v>
      </c>
      <c r="O100" s="161">
        <v>5427.0846600000004</v>
      </c>
      <c r="P100" s="161">
        <v>5966.55447</v>
      </c>
      <c r="Q100" s="161">
        <v>1.4399999999999999E-3</v>
      </c>
      <c r="R100" s="162">
        <v>5966.5559099999991</v>
      </c>
    </row>
    <row r="101" spans="1:18" ht="13.2">
      <c r="A101" s="163"/>
      <c r="B101" s="159" t="s">
        <v>172</v>
      </c>
      <c r="C101" s="159" t="s">
        <v>172</v>
      </c>
      <c r="D101" s="160">
        <v>29881.168000000001</v>
      </c>
      <c r="E101" s="161">
        <v>0</v>
      </c>
      <c r="F101" s="161">
        <v>29881.168000000001</v>
      </c>
      <c r="G101" s="161">
        <v>0</v>
      </c>
      <c r="H101" s="161">
        <v>0</v>
      </c>
      <c r="I101" s="161">
        <v>0</v>
      </c>
      <c r="J101" s="161">
        <v>3830.6554599999999</v>
      </c>
      <c r="K101" s="161">
        <v>94.775850000000005</v>
      </c>
      <c r="L101" s="161">
        <v>3925.4313099999995</v>
      </c>
      <c r="M101" s="161">
        <v>12764.435750000001</v>
      </c>
      <c r="N101" s="161">
        <v>34.933660000000003</v>
      </c>
      <c r="O101" s="161">
        <v>12799.369409999999</v>
      </c>
      <c r="P101" s="161">
        <v>16595.091209999999</v>
      </c>
      <c r="Q101" s="161">
        <v>129.70951000000002</v>
      </c>
      <c r="R101" s="162">
        <v>16724.800719999999</v>
      </c>
    </row>
    <row r="102" spans="1:18" ht="13.2">
      <c r="A102" s="163"/>
      <c r="B102" s="159" t="s">
        <v>173</v>
      </c>
      <c r="C102" s="159" t="s">
        <v>173</v>
      </c>
      <c r="D102" s="160">
        <v>30513.367399999999</v>
      </c>
      <c r="E102" s="161">
        <v>0</v>
      </c>
      <c r="F102" s="161">
        <v>30513.367399999999</v>
      </c>
      <c r="G102" s="161">
        <v>0</v>
      </c>
      <c r="H102" s="161">
        <v>0</v>
      </c>
      <c r="I102" s="161">
        <v>0</v>
      </c>
      <c r="J102" s="161">
        <v>771.89387999999997</v>
      </c>
      <c r="K102" s="161">
        <v>0</v>
      </c>
      <c r="L102" s="161">
        <v>771.89387999999997</v>
      </c>
      <c r="M102" s="161">
        <v>890.03716000000009</v>
      </c>
      <c r="N102" s="161">
        <v>0</v>
      </c>
      <c r="O102" s="161">
        <v>890.03716000000009</v>
      </c>
      <c r="P102" s="161">
        <v>1661.9310399999999</v>
      </c>
      <c r="Q102" s="161">
        <v>0</v>
      </c>
      <c r="R102" s="162">
        <v>1661.9310399999999</v>
      </c>
    </row>
    <row r="103" spans="1:18" ht="13.2">
      <c r="A103" s="163"/>
      <c r="B103" s="159" t="s">
        <v>174</v>
      </c>
      <c r="C103" s="159" t="s">
        <v>175</v>
      </c>
      <c r="D103" s="160">
        <v>59505.017629999995</v>
      </c>
      <c r="E103" s="161">
        <v>0</v>
      </c>
      <c r="F103" s="161">
        <v>59505.017629999995</v>
      </c>
      <c r="G103" s="161">
        <v>0</v>
      </c>
      <c r="H103" s="161">
        <v>0</v>
      </c>
      <c r="I103" s="161">
        <v>0</v>
      </c>
      <c r="J103" s="161">
        <v>7102.04738</v>
      </c>
      <c r="K103" s="161">
        <v>82.934970000000007</v>
      </c>
      <c r="L103" s="161">
        <v>7184.9823500000002</v>
      </c>
      <c r="M103" s="161">
        <v>32295.836590000003</v>
      </c>
      <c r="N103" s="161">
        <v>22.331709999999998</v>
      </c>
      <c r="O103" s="161">
        <v>32318.168300000001</v>
      </c>
      <c r="P103" s="161">
        <v>39397.88397000001</v>
      </c>
      <c r="Q103" s="161">
        <v>105.26667999999999</v>
      </c>
      <c r="R103" s="162">
        <v>39503.150650000003</v>
      </c>
    </row>
    <row r="104" spans="1:18" ht="13.2">
      <c r="A104" s="163"/>
      <c r="B104" s="159" t="s">
        <v>176</v>
      </c>
      <c r="C104" s="159" t="s">
        <v>177</v>
      </c>
      <c r="D104" s="160">
        <v>17853.1037</v>
      </c>
      <c r="E104" s="161">
        <v>0</v>
      </c>
      <c r="F104" s="161">
        <v>17853.1037</v>
      </c>
      <c r="G104" s="161">
        <v>0</v>
      </c>
      <c r="H104" s="161">
        <v>0</v>
      </c>
      <c r="I104" s="161">
        <v>0</v>
      </c>
      <c r="J104" s="161">
        <v>2365.7274199999997</v>
      </c>
      <c r="K104" s="161">
        <v>89.313580000000002</v>
      </c>
      <c r="L104" s="161">
        <v>2455.0410000000002</v>
      </c>
      <c r="M104" s="161">
        <v>21990.67699</v>
      </c>
      <c r="N104" s="161">
        <v>3.5188600000000001</v>
      </c>
      <c r="O104" s="161">
        <v>21994.19585</v>
      </c>
      <c r="P104" s="161">
        <v>24356.404409999999</v>
      </c>
      <c r="Q104" s="161">
        <v>92.832440000000005</v>
      </c>
      <c r="R104" s="162">
        <v>24449.236850000001</v>
      </c>
    </row>
    <row r="105" spans="1:18" ht="13.2">
      <c r="A105" s="163"/>
      <c r="B105" s="163"/>
      <c r="C105" s="164" t="s">
        <v>178</v>
      </c>
      <c r="D105" s="165">
        <v>15264.101970000002</v>
      </c>
      <c r="E105" s="118">
        <v>0</v>
      </c>
      <c r="F105" s="118">
        <v>15264.101970000002</v>
      </c>
      <c r="G105" s="118">
        <v>0</v>
      </c>
      <c r="H105" s="118">
        <v>0</v>
      </c>
      <c r="I105" s="118">
        <v>0</v>
      </c>
      <c r="J105" s="118">
        <v>3428.15922</v>
      </c>
      <c r="K105" s="118">
        <v>224.18552</v>
      </c>
      <c r="L105" s="118">
        <v>3652.34474</v>
      </c>
      <c r="M105" s="118">
        <v>15572.894980000001</v>
      </c>
      <c r="N105" s="118">
        <v>17.835159999999998</v>
      </c>
      <c r="O105" s="118">
        <v>15590.730140000001</v>
      </c>
      <c r="P105" s="118">
        <v>19001.054199999999</v>
      </c>
      <c r="Q105" s="118">
        <v>242.02068</v>
      </c>
      <c r="R105" s="166">
        <v>19243.07488</v>
      </c>
    </row>
    <row r="106" spans="1:18" ht="13.2">
      <c r="A106" s="163"/>
      <c r="B106" s="163"/>
      <c r="C106" s="164" t="s">
        <v>176</v>
      </c>
      <c r="D106" s="165">
        <v>161350.76292000001</v>
      </c>
      <c r="E106" s="118">
        <v>6.81541</v>
      </c>
      <c r="F106" s="118">
        <v>161357.57832999999</v>
      </c>
      <c r="G106" s="118">
        <v>0</v>
      </c>
      <c r="H106" s="118">
        <v>0</v>
      </c>
      <c r="I106" s="118">
        <v>0</v>
      </c>
      <c r="J106" s="118">
        <v>22811.410669999997</v>
      </c>
      <c r="K106" s="118">
        <v>2038.7308499999999</v>
      </c>
      <c r="L106" s="118">
        <v>24850.141519999997</v>
      </c>
      <c r="M106" s="118">
        <v>151718.88660999999</v>
      </c>
      <c r="N106" s="118">
        <v>1828.0590300000001</v>
      </c>
      <c r="O106" s="118">
        <v>153546.94563999999</v>
      </c>
      <c r="P106" s="118">
        <v>174530.29727999997</v>
      </c>
      <c r="Q106" s="118">
        <v>3866.7898799999994</v>
      </c>
      <c r="R106" s="166">
        <v>178397.08716000002</v>
      </c>
    </row>
    <row r="107" spans="1:18" ht="13.2">
      <c r="A107" s="163"/>
      <c r="B107" s="163"/>
      <c r="C107" s="164" t="s">
        <v>260</v>
      </c>
      <c r="D107" s="165">
        <v>3990.4145699999999</v>
      </c>
      <c r="E107" s="118">
        <v>0</v>
      </c>
      <c r="F107" s="118">
        <v>3990.4145699999999</v>
      </c>
      <c r="G107" s="118">
        <v>0</v>
      </c>
      <c r="H107" s="118">
        <v>0</v>
      </c>
      <c r="I107" s="118">
        <v>0</v>
      </c>
      <c r="J107" s="118">
        <v>5.9800000000000001E-3</v>
      </c>
      <c r="K107" s="118">
        <v>0</v>
      </c>
      <c r="L107" s="118">
        <v>5.9800000000000001E-3</v>
      </c>
      <c r="M107" s="118">
        <v>0</v>
      </c>
      <c r="N107" s="118">
        <v>0</v>
      </c>
      <c r="O107" s="118">
        <v>0</v>
      </c>
      <c r="P107" s="118">
        <v>5.9800000000000001E-3</v>
      </c>
      <c r="Q107" s="118">
        <v>0</v>
      </c>
      <c r="R107" s="166">
        <v>5.9800000000000001E-3</v>
      </c>
    </row>
    <row r="108" spans="1:18" ht="13.2">
      <c r="A108" s="163"/>
      <c r="B108" s="159" t="s">
        <v>179</v>
      </c>
      <c r="C108" s="159" t="s">
        <v>179</v>
      </c>
      <c r="D108" s="160">
        <v>43890.67052</v>
      </c>
      <c r="E108" s="161">
        <v>0</v>
      </c>
      <c r="F108" s="161">
        <v>43890.67052</v>
      </c>
      <c r="G108" s="161">
        <v>0</v>
      </c>
      <c r="H108" s="161">
        <v>0</v>
      </c>
      <c r="I108" s="161">
        <v>0</v>
      </c>
      <c r="J108" s="161">
        <v>9249.4918200000011</v>
      </c>
      <c r="K108" s="161">
        <v>16.259160000000001</v>
      </c>
      <c r="L108" s="161">
        <v>9265.7509800000007</v>
      </c>
      <c r="M108" s="161">
        <v>8840.3772499999995</v>
      </c>
      <c r="N108" s="161">
        <v>60.675739999999998</v>
      </c>
      <c r="O108" s="161">
        <v>8901.0529900000001</v>
      </c>
      <c r="P108" s="161">
        <v>18089.869070000001</v>
      </c>
      <c r="Q108" s="161">
        <v>76.934899999999999</v>
      </c>
      <c r="R108" s="162">
        <v>18166.803969999997</v>
      </c>
    </row>
    <row r="109" spans="1:18" ht="13.2">
      <c r="A109" s="163"/>
      <c r="B109" s="159" t="s">
        <v>261</v>
      </c>
      <c r="C109" s="159" t="s">
        <v>261</v>
      </c>
      <c r="D109" s="160">
        <v>3015.1629500000004</v>
      </c>
      <c r="E109" s="161">
        <v>0</v>
      </c>
      <c r="F109" s="161">
        <v>3015.1629500000004</v>
      </c>
      <c r="G109" s="161">
        <v>0</v>
      </c>
      <c r="H109" s="161">
        <v>0</v>
      </c>
      <c r="I109" s="161">
        <v>0</v>
      </c>
      <c r="J109" s="161">
        <v>190.78016</v>
      </c>
      <c r="K109" s="161">
        <v>0</v>
      </c>
      <c r="L109" s="161">
        <v>190.78016</v>
      </c>
      <c r="M109" s="161">
        <v>0</v>
      </c>
      <c r="N109" s="161">
        <v>0</v>
      </c>
      <c r="O109" s="161">
        <v>0</v>
      </c>
      <c r="P109" s="161">
        <v>190.78016</v>
      </c>
      <c r="Q109" s="161">
        <v>0</v>
      </c>
      <c r="R109" s="162">
        <v>190.78016</v>
      </c>
    </row>
    <row r="110" spans="1:18" ht="13.2">
      <c r="A110" s="163"/>
      <c r="B110" s="159" t="s">
        <v>180</v>
      </c>
      <c r="C110" s="159" t="s">
        <v>180</v>
      </c>
      <c r="D110" s="160">
        <v>10891.780990000001</v>
      </c>
      <c r="E110" s="161">
        <v>0</v>
      </c>
      <c r="F110" s="161">
        <v>10891.780990000001</v>
      </c>
      <c r="G110" s="161">
        <v>0</v>
      </c>
      <c r="H110" s="161">
        <v>0</v>
      </c>
      <c r="I110" s="161">
        <v>0</v>
      </c>
      <c r="J110" s="161">
        <v>746.93702000000008</v>
      </c>
      <c r="K110" s="161">
        <v>0.11853</v>
      </c>
      <c r="L110" s="161">
        <v>747.05555000000004</v>
      </c>
      <c r="M110" s="161">
        <v>2816.9902900000002</v>
      </c>
      <c r="N110" s="161">
        <v>26.430490000000002</v>
      </c>
      <c r="O110" s="161">
        <v>2843.4207799999999</v>
      </c>
      <c r="P110" s="161">
        <v>3563.92731</v>
      </c>
      <c r="Q110" s="161">
        <v>26.549019999999999</v>
      </c>
      <c r="R110" s="162">
        <v>3590.47633</v>
      </c>
    </row>
    <row r="111" spans="1:18" ht="13.2">
      <c r="A111" s="163"/>
      <c r="B111" s="159" t="s">
        <v>181</v>
      </c>
      <c r="C111" s="159" t="s">
        <v>182</v>
      </c>
      <c r="D111" s="160">
        <v>49.735370000000003</v>
      </c>
      <c r="E111" s="161">
        <v>0</v>
      </c>
      <c r="F111" s="161">
        <v>49.735370000000003</v>
      </c>
      <c r="G111" s="161">
        <v>0</v>
      </c>
      <c r="H111" s="161">
        <v>0</v>
      </c>
      <c r="I111" s="161">
        <v>0</v>
      </c>
      <c r="J111" s="161">
        <v>0</v>
      </c>
      <c r="K111" s="161">
        <v>0</v>
      </c>
      <c r="L111" s="161">
        <v>0</v>
      </c>
      <c r="M111" s="161">
        <v>0</v>
      </c>
      <c r="N111" s="161">
        <v>0</v>
      </c>
      <c r="O111" s="161">
        <v>0</v>
      </c>
      <c r="P111" s="161">
        <v>0</v>
      </c>
      <c r="Q111" s="161">
        <v>0</v>
      </c>
      <c r="R111" s="162">
        <v>0</v>
      </c>
    </row>
    <row r="112" spans="1:18" ht="13.2">
      <c r="A112" s="163"/>
      <c r="B112" s="159" t="s">
        <v>183</v>
      </c>
      <c r="C112" s="159" t="s">
        <v>184</v>
      </c>
      <c r="D112" s="160">
        <v>45537.364399999999</v>
      </c>
      <c r="E112" s="161">
        <v>0</v>
      </c>
      <c r="F112" s="161">
        <v>45537.364399999999</v>
      </c>
      <c r="G112" s="161">
        <v>0</v>
      </c>
      <c r="H112" s="161">
        <v>0</v>
      </c>
      <c r="I112" s="161">
        <v>0</v>
      </c>
      <c r="J112" s="161">
        <v>2862.5945200000001</v>
      </c>
      <c r="K112" s="161">
        <v>7.3887</v>
      </c>
      <c r="L112" s="161">
        <v>2869.9832200000001</v>
      </c>
      <c r="M112" s="161">
        <v>1992.9196399999998</v>
      </c>
      <c r="N112" s="161">
        <v>0</v>
      </c>
      <c r="O112" s="161">
        <v>1992.9196399999998</v>
      </c>
      <c r="P112" s="161">
        <v>4855.5141599999997</v>
      </c>
      <c r="Q112" s="161">
        <v>7.3887</v>
      </c>
      <c r="R112" s="162">
        <v>4862.9028600000001</v>
      </c>
    </row>
    <row r="113" spans="1:18" ht="13.2">
      <c r="A113" s="163"/>
      <c r="B113" s="163"/>
      <c r="C113" s="164" t="s">
        <v>185</v>
      </c>
      <c r="D113" s="165">
        <v>17481.634739999998</v>
      </c>
      <c r="E113" s="118">
        <v>0</v>
      </c>
      <c r="F113" s="118">
        <v>17481.634739999998</v>
      </c>
      <c r="G113" s="118">
        <v>0</v>
      </c>
      <c r="H113" s="118">
        <v>0</v>
      </c>
      <c r="I113" s="118">
        <v>0</v>
      </c>
      <c r="J113" s="118">
        <v>1304.3039099999999</v>
      </c>
      <c r="K113" s="118">
        <v>5.13E-3</v>
      </c>
      <c r="L113" s="118">
        <v>1304.3090400000001</v>
      </c>
      <c r="M113" s="118">
        <v>570.14409000000001</v>
      </c>
      <c r="N113" s="118">
        <v>0</v>
      </c>
      <c r="O113" s="118">
        <v>570.14409000000001</v>
      </c>
      <c r="P113" s="118">
        <v>1874.4480000000001</v>
      </c>
      <c r="Q113" s="118">
        <v>5.13E-3</v>
      </c>
      <c r="R113" s="166">
        <v>1874.4531299999999</v>
      </c>
    </row>
    <row r="114" spans="1:18" ht="13.2">
      <c r="A114" s="159" t="s">
        <v>817</v>
      </c>
      <c r="B114" s="828"/>
      <c r="C114" s="828"/>
      <c r="D114" s="160">
        <v>459432.98272999993</v>
      </c>
      <c r="E114" s="161">
        <v>6.81541</v>
      </c>
      <c r="F114" s="161">
        <v>459439.79813999991</v>
      </c>
      <c r="G114" s="161">
        <v>0</v>
      </c>
      <c r="H114" s="161">
        <v>0</v>
      </c>
      <c r="I114" s="161">
        <v>0</v>
      </c>
      <c r="J114" s="161">
        <v>55203.477249999989</v>
      </c>
      <c r="K114" s="161">
        <v>2553.7137299999999</v>
      </c>
      <c r="L114" s="161">
        <v>57757.190979999985</v>
      </c>
      <c r="M114" s="161">
        <v>254880.28401</v>
      </c>
      <c r="N114" s="161">
        <v>1993.7846499999998</v>
      </c>
      <c r="O114" s="161">
        <v>256874.06865999996</v>
      </c>
      <c r="P114" s="161">
        <v>310083.76126000006</v>
      </c>
      <c r="Q114" s="161">
        <v>4547.4983799999991</v>
      </c>
      <c r="R114" s="162">
        <v>314631.25964000012</v>
      </c>
    </row>
    <row r="115" spans="1:18" ht="13.2">
      <c r="A115" s="159" t="s">
        <v>15</v>
      </c>
      <c r="B115" s="159" t="s">
        <v>186</v>
      </c>
      <c r="C115" s="159" t="s">
        <v>186</v>
      </c>
      <c r="D115" s="160">
        <v>164758.41858000003</v>
      </c>
      <c r="E115" s="161">
        <v>0</v>
      </c>
      <c r="F115" s="161">
        <v>164758.41858000003</v>
      </c>
      <c r="G115" s="161">
        <v>0</v>
      </c>
      <c r="H115" s="161">
        <v>0</v>
      </c>
      <c r="I115" s="161">
        <v>0</v>
      </c>
      <c r="J115" s="161">
        <v>10597.06789</v>
      </c>
      <c r="K115" s="161">
        <v>9.8324400000000001</v>
      </c>
      <c r="L115" s="161">
        <v>10606.900330000002</v>
      </c>
      <c r="M115" s="161">
        <v>16476.375050000002</v>
      </c>
      <c r="N115" s="161">
        <v>62.135570000000001</v>
      </c>
      <c r="O115" s="161">
        <v>16538.510620000001</v>
      </c>
      <c r="P115" s="161">
        <v>27073.442940000001</v>
      </c>
      <c r="Q115" s="161">
        <v>71.968010000000007</v>
      </c>
      <c r="R115" s="162">
        <v>27145.410949999998</v>
      </c>
    </row>
    <row r="116" spans="1:18" ht="13.2">
      <c r="A116" s="163"/>
      <c r="B116" s="159" t="s">
        <v>15</v>
      </c>
      <c r="C116" s="159" t="s">
        <v>15</v>
      </c>
      <c r="D116" s="160">
        <v>7209.5789800000002</v>
      </c>
      <c r="E116" s="161">
        <v>0</v>
      </c>
      <c r="F116" s="161">
        <v>7209.5789800000002</v>
      </c>
      <c r="G116" s="161">
        <v>0</v>
      </c>
      <c r="H116" s="161">
        <v>0</v>
      </c>
      <c r="I116" s="161">
        <v>0</v>
      </c>
      <c r="J116" s="161">
        <v>11.33858</v>
      </c>
      <c r="K116" s="161">
        <v>0</v>
      </c>
      <c r="L116" s="161">
        <v>11.33858</v>
      </c>
      <c r="M116" s="161">
        <v>0</v>
      </c>
      <c r="N116" s="161">
        <v>0</v>
      </c>
      <c r="O116" s="161">
        <v>0</v>
      </c>
      <c r="P116" s="161">
        <v>11.33858</v>
      </c>
      <c r="Q116" s="161">
        <v>0</v>
      </c>
      <c r="R116" s="162">
        <v>11.33858</v>
      </c>
    </row>
    <row r="117" spans="1:18" ht="13.2">
      <c r="A117" s="163"/>
      <c r="B117" s="163"/>
      <c r="C117" s="164" t="s">
        <v>187</v>
      </c>
      <c r="D117" s="165">
        <v>21192.841920000003</v>
      </c>
      <c r="E117" s="118">
        <v>0</v>
      </c>
      <c r="F117" s="118">
        <v>21192.841920000003</v>
      </c>
      <c r="G117" s="118">
        <v>0</v>
      </c>
      <c r="H117" s="118">
        <v>0</v>
      </c>
      <c r="I117" s="118">
        <v>0</v>
      </c>
      <c r="J117" s="118">
        <v>1086.8609199999999</v>
      </c>
      <c r="K117" s="118">
        <v>3.3849999999999998E-2</v>
      </c>
      <c r="L117" s="118">
        <v>1086.8947700000001</v>
      </c>
      <c r="M117" s="118">
        <v>1749.5524499999999</v>
      </c>
      <c r="N117" s="118">
        <v>0</v>
      </c>
      <c r="O117" s="118">
        <v>1749.5524499999999</v>
      </c>
      <c r="P117" s="118">
        <v>2836.4133700000002</v>
      </c>
      <c r="Q117" s="118">
        <v>3.3849999999999998E-2</v>
      </c>
      <c r="R117" s="166">
        <v>2836.44722</v>
      </c>
    </row>
    <row r="118" spans="1:18" ht="13.2">
      <c r="A118" s="163"/>
      <c r="B118" s="163"/>
      <c r="C118" s="164" t="s">
        <v>262</v>
      </c>
      <c r="D118" s="165">
        <v>1605.8786200000002</v>
      </c>
      <c r="E118" s="118">
        <v>0</v>
      </c>
      <c r="F118" s="118">
        <v>1605.8786200000002</v>
      </c>
      <c r="G118" s="118">
        <v>0</v>
      </c>
      <c r="H118" s="118">
        <v>0</v>
      </c>
      <c r="I118" s="118">
        <v>0</v>
      </c>
      <c r="J118" s="118">
        <v>291.97320999999999</v>
      </c>
      <c r="K118" s="118">
        <v>0</v>
      </c>
      <c r="L118" s="118">
        <v>291.97320999999999</v>
      </c>
      <c r="M118" s="118">
        <v>0</v>
      </c>
      <c r="N118" s="118">
        <v>0</v>
      </c>
      <c r="O118" s="118">
        <v>0</v>
      </c>
      <c r="P118" s="118">
        <v>291.97320999999999</v>
      </c>
      <c r="Q118" s="118">
        <v>0</v>
      </c>
      <c r="R118" s="166">
        <v>291.97320999999999</v>
      </c>
    </row>
    <row r="119" spans="1:18" ht="13.2">
      <c r="A119" s="163"/>
      <c r="B119" s="163"/>
      <c r="C119" s="164" t="s">
        <v>188</v>
      </c>
      <c r="D119" s="165">
        <v>12797.304320000001</v>
      </c>
      <c r="E119" s="118">
        <v>0</v>
      </c>
      <c r="F119" s="118">
        <v>12797.304320000001</v>
      </c>
      <c r="G119" s="118">
        <v>0</v>
      </c>
      <c r="H119" s="118">
        <v>0</v>
      </c>
      <c r="I119" s="118">
        <v>0</v>
      </c>
      <c r="J119" s="118">
        <v>538.64</v>
      </c>
      <c r="K119" s="118">
        <v>3.4000000000000002E-4</v>
      </c>
      <c r="L119" s="118">
        <v>538.64033999999992</v>
      </c>
      <c r="M119" s="118">
        <v>817.29349999999999</v>
      </c>
      <c r="N119" s="118">
        <v>0</v>
      </c>
      <c r="O119" s="118">
        <v>817.29349999999999</v>
      </c>
      <c r="P119" s="118">
        <v>1355.9335000000001</v>
      </c>
      <c r="Q119" s="118">
        <v>3.4000000000000002E-4</v>
      </c>
      <c r="R119" s="166">
        <v>1355.9338400000001</v>
      </c>
    </row>
    <row r="120" spans="1:18" ht="13.2">
      <c r="A120" s="163"/>
      <c r="B120" s="159" t="s">
        <v>263</v>
      </c>
      <c r="C120" s="159" t="s">
        <v>264</v>
      </c>
      <c r="D120" s="160">
        <v>3288.1894400000001</v>
      </c>
      <c r="E120" s="161">
        <v>0</v>
      </c>
      <c r="F120" s="161">
        <v>3288.1894400000001</v>
      </c>
      <c r="G120" s="161">
        <v>0</v>
      </c>
      <c r="H120" s="161">
        <v>0</v>
      </c>
      <c r="I120" s="161">
        <v>0</v>
      </c>
      <c r="J120" s="161">
        <v>42.012430000000002</v>
      </c>
      <c r="K120" s="161">
        <v>0</v>
      </c>
      <c r="L120" s="161">
        <v>42.012430000000002</v>
      </c>
      <c r="M120" s="161">
        <v>0</v>
      </c>
      <c r="N120" s="161">
        <v>0</v>
      </c>
      <c r="O120" s="161">
        <v>0</v>
      </c>
      <c r="P120" s="161">
        <v>42.012430000000002</v>
      </c>
      <c r="Q120" s="161">
        <v>0</v>
      </c>
      <c r="R120" s="162">
        <v>42.012430000000002</v>
      </c>
    </row>
    <row r="121" spans="1:18" ht="13.2">
      <c r="A121" s="159" t="s">
        <v>818</v>
      </c>
      <c r="B121" s="828"/>
      <c r="C121" s="828"/>
      <c r="D121" s="160">
        <v>210852.21186000001</v>
      </c>
      <c r="E121" s="161">
        <v>0</v>
      </c>
      <c r="F121" s="161">
        <v>210852.21186000001</v>
      </c>
      <c r="G121" s="161">
        <v>0</v>
      </c>
      <c r="H121" s="161">
        <v>0</v>
      </c>
      <c r="I121" s="161">
        <v>0</v>
      </c>
      <c r="J121" s="161">
        <v>12567.893030000001</v>
      </c>
      <c r="K121" s="161">
        <v>9.8666300000000007</v>
      </c>
      <c r="L121" s="161">
        <v>12577.759660000002</v>
      </c>
      <c r="M121" s="161">
        <v>19043.221000000001</v>
      </c>
      <c r="N121" s="161">
        <v>62.135570000000001</v>
      </c>
      <c r="O121" s="161">
        <v>19105.35657</v>
      </c>
      <c r="P121" s="161">
        <v>31611.114030000001</v>
      </c>
      <c r="Q121" s="161">
        <v>72.002200000000016</v>
      </c>
      <c r="R121" s="162">
        <v>31683.116229999996</v>
      </c>
    </row>
    <row r="122" spans="1:18" ht="13.2">
      <c r="A122" s="159" t="s">
        <v>16</v>
      </c>
      <c r="B122" s="159" t="s">
        <v>265</v>
      </c>
      <c r="C122" s="159" t="s">
        <v>265</v>
      </c>
      <c r="D122" s="160">
        <v>26063.695</v>
      </c>
      <c r="E122" s="161">
        <v>0</v>
      </c>
      <c r="F122" s="161">
        <v>26063.695</v>
      </c>
      <c r="G122" s="161">
        <v>0</v>
      </c>
      <c r="H122" s="161">
        <v>0</v>
      </c>
      <c r="I122" s="161">
        <v>0</v>
      </c>
      <c r="J122" s="161">
        <v>120.61511999999999</v>
      </c>
      <c r="K122" s="161">
        <v>0</v>
      </c>
      <c r="L122" s="161">
        <v>120.61511999999999</v>
      </c>
      <c r="M122" s="161">
        <v>0</v>
      </c>
      <c r="N122" s="161">
        <v>0</v>
      </c>
      <c r="O122" s="161">
        <v>0</v>
      </c>
      <c r="P122" s="161">
        <v>120.61511999999999</v>
      </c>
      <c r="Q122" s="161">
        <v>0</v>
      </c>
      <c r="R122" s="162">
        <v>120.61511999999999</v>
      </c>
    </row>
    <row r="123" spans="1:18" ht="13.2">
      <c r="A123" s="163"/>
      <c r="B123" s="159" t="s">
        <v>189</v>
      </c>
      <c r="C123" s="159" t="s">
        <v>190</v>
      </c>
      <c r="D123" s="160">
        <v>32142.644829999997</v>
      </c>
      <c r="E123" s="161">
        <v>0</v>
      </c>
      <c r="F123" s="161">
        <v>32142.644829999997</v>
      </c>
      <c r="G123" s="161">
        <v>0</v>
      </c>
      <c r="H123" s="161">
        <v>0</v>
      </c>
      <c r="I123" s="161">
        <v>0</v>
      </c>
      <c r="J123" s="161">
        <v>4586.157470000001</v>
      </c>
      <c r="K123" s="161">
        <v>28.095589999999998</v>
      </c>
      <c r="L123" s="161">
        <v>4614.25306</v>
      </c>
      <c r="M123" s="161">
        <v>7009.7116400000004</v>
      </c>
      <c r="N123" s="161">
        <v>55.73319</v>
      </c>
      <c r="O123" s="161">
        <v>7065.4448300000004</v>
      </c>
      <c r="P123" s="161">
        <v>11595.869110000001</v>
      </c>
      <c r="Q123" s="161">
        <v>83.828780000000009</v>
      </c>
      <c r="R123" s="162">
        <v>11679.697890000001</v>
      </c>
    </row>
    <row r="124" spans="1:18" ht="13.2">
      <c r="A124" s="163"/>
      <c r="B124" s="163"/>
      <c r="C124" s="164" t="s">
        <v>285</v>
      </c>
      <c r="D124" s="165">
        <v>8589.1806899999992</v>
      </c>
      <c r="E124" s="118">
        <v>0</v>
      </c>
      <c r="F124" s="118">
        <v>8589.1806899999992</v>
      </c>
      <c r="G124" s="118">
        <v>0</v>
      </c>
      <c r="H124" s="118">
        <v>0</v>
      </c>
      <c r="I124" s="118">
        <v>0</v>
      </c>
      <c r="J124" s="118">
        <v>2298.71288</v>
      </c>
      <c r="K124" s="118">
        <v>51.043839999999996</v>
      </c>
      <c r="L124" s="118">
        <v>2349.7567200000003</v>
      </c>
      <c r="M124" s="118">
        <v>3164.8484199999998</v>
      </c>
      <c r="N124" s="118">
        <v>215.92420999999999</v>
      </c>
      <c r="O124" s="118">
        <v>3380.7726299999999</v>
      </c>
      <c r="P124" s="118">
        <v>5463.5612999999994</v>
      </c>
      <c r="Q124" s="118">
        <v>266.96805000000001</v>
      </c>
      <c r="R124" s="166">
        <v>5730.5293499999998</v>
      </c>
    </row>
    <row r="125" spans="1:18" ht="13.2">
      <c r="A125" s="163"/>
      <c r="B125" s="163"/>
      <c r="C125" s="164" t="s">
        <v>266</v>
      </c>
      <c r="D125" s="165">
        <v>18139.008979999999</v>
      </c>
      <c r="E125" s="118">
        <v>0</v>
      </c>
      <c r="F125" s="118">
        <v>18139.008979999999</v>
      </c>
      <c r="G125" s="118">
        <v>0</v>
      </c>
      <c r="H125" s="118">
        <v>0</v>
      </c>
      <c r="I125" s="118">
        <v>0</v>
      </c>
      <c r="J125" s="118">
        <v>5408.0284300000003</v>
      </c>
      <c r="K125" s="118">
        <v>459.40270000000004</v>
      </c>
      <c r="L125" s="118">
        <v>5867.4311300000008</v>
      </c>
      <c r="M125" s="118">
        <v>3029.6145999999999</v>
      </c>
      <c r="N125" s="118">
        <v>317.51576</v>
      </c>
      <c r="O125" s="118">
        <v>3347.1303599999997</v>
      </c>
      <c r="P125" s="118">
        <v>8437.6430299999993</v>
      </c>
      <c r="Q125" s="118">
        <v>776.91845999999998</v>
      </c>
      <c r="R125" s="166">
        <v>9214.56149</v>
      </c>
    </row>
    <row r="126" spans="1:18" ht="13.2">
      <c r="A126" s="163"/>
      <c r="B126" s="159" t="s">
        <v>267</v>
      </c>
      <c r="C126" s="159" t="s">
        <v>267</v>
      </c>
      <c r="D126" s="160">
        <v>21727.859820000001</v>
      </c>
      <c r="E126" s="161">
        <v>0</v>
      </c>
      <c r="F126" s="161">
        <v>21727.859820000001</v>
      </c>
      <c r="G126" s="161">
        <v>0</v>
      </c>
      <c r="H126" s="161">
        <v>0</v>
      </c>
      <c r="I126" s="161">
        <v>0</v>
      </c>
      <c r="J126" s="161">
        <v>1441.3682799999997</v>
      </c>
      <c r="K126" s="161">
        <v>137.31579000000002</v>
      </c>
      <c r="L126" s="161">
        <v>1578.6840699999998</v>
      </c>
      <c r="M126" s="161">
        <v>1277.7189099999998</v>
      </c>
      <c r="N126" s="161">
        <v>414.26815000000005</v>
      </c>
      <c r="O126" s="161">
        <v>1691.9870600000002</v>
      </c>
      <c r="P126" s="161">
        <v>2719.0871899999993</v>
      </c>
      <c r="Q126" s="161">
        <v>551.5839400000001</v>
      </c>
      <c r="R126" s="162">
        <v>3270.6711299999997</v>
      </c>
    </row>
    <row r="127" spans="1:18" ht="13.2">
      <c r="A127" s="163"/>
      <c r="B127" s="163"/>
      <c r="C127" s="164" t="s">
        <v>268</v>
      </c>
      <c r="D127" s="165">
        <v>713.37785999999994</v>
      </c>
      <c r="E127" s="118">
        <v>0</v>
      </c>
      <c r="F127" s="118">
        <v>713.37785999999994</v>
      </c>
      <c r="G127" s="118">
        <v>0</v>
      </c>
      <c r="H127" s="118">
        <v>0</v>
      </c>
      <c r="I127" s="118">
        <v>0</v>
      </c>
      <c r="J127" s="118">
        <v>2E-3</v>
      </c>
      <c r="K127" s="118">
        <v>0</v>
      </c>
      <c r="L127" s="118">
        <v>2E-3</v>
      </c>
      <c r="M127" s="118">
        <v>0</v>
      </c>
      <c r="N127" s="118">
        <v>0</v>
      </c>
      <c r="O127" s="118">
        <v>0</v>
      </c>
      <c r="P127" s="118">
        <v>2E-3</v>
      </c>
      <c r="Q127" s="118">
        <v>0</v>
      </c>
      <c r="R127" s="166">
        <v>2E-3</v>
      </c>
    </row>
    <row r="128" spans="1:18" ht="13.2">
      <c r="A128" s="163"/>
      <c r="B128" s="159" t="s">
        <v>191</v>
      </c>
      <c r="C128" s="159" t="s">
        <v>192</v>
      </c>
      <c r="D128" s="160">
        <v>54657.856110000008</v>
      </c>
      <c r="E128" s="161">
        <v>0</v>
      </c>
      <c r="F128" s="161">
        <v>54657.856110000008</v>
      </c>
      <c r="G128" s="161">
        <v>0</v>
      </c>
      <c r="H128" s="161">
        <v>0</v>
      </c>
      <c r="I128" s="161">
        <v>0</v>
      </c>
      <c r="J128" s="161">
        <v>2199.4665800000002</v>
      </c>
      <c r="K128" s="161">
        <v>14.241700000000002</v>
      </c>
      <c r="L128" s="161">
        <v>2213.7082800000003</v>
      </c>
      <c r="M128" s="161">
        <v>9905.3235600000007</v>
      </c>
      <c r="N128" s="161">
        <v>0</v>
      </c>
      <c r="O128" s="161">
        <v>9905.3235600000007</v>
      </c>
      <c r="P128" s="161">
        <v>12104.790140000001</v>
      </c>
      <c r="Q128" s="161">
        <v>14.241700000000002</v>
      </c>
      <c r="R128" s="162">
        <v>12119.03184</v>
      </c>
    </row>
    <row r="129" spans="1:18" ht="13.2">
      <c r="A129" s="163"/>
      <c r="B129" s="159" t="s">
        <v>16</v>
      </c>
      <c r="C129" s="159" t="s">
        <v>193</v>
      </c>
      <c r="D129" s="160">
        <v>216771.71706999998</v>
      </c>
      <c r="E129" s="161">
        <v>0</v>
      </c>
      <c r="F129" s="161">
        <v>216771.71706999998</v>
      </c>
      <c r="G129" s="161">
        <v>0</v>
      </c>
      <c r="H129" s="161">
        <v>0</v>
      </c>
      <c r="I129" s="161">
        <v>0</v>
      </c>
      <c r="J129" s="161">
        <v>15355.490930000004</v>
      </c>
      <c r="K129" s="161">
        <v>425.11169999999998</v>
      </c>
      <c r="L129" s="161">
        <v>15780.602630000003</v>
      </c>
      <c r="M129" s="161">
        <v>50448.561210000007</v>
      </c>
      <c r="N129" s="161">
        <v>53.622320000000002</v>
      </c>
      <c r="O129" s="161">
        <v>50502.183530000002</v>
      </c>
      <c r="P129" s="161">
        <v>65804.05214</v>
      </c>
      <c r="Q129" s="161">
        <v>478.73402000000004</v>
      </c>
      <c r="R129" s="162">
        <v>66282.786160000003</v>
      </c>
    </row>
    <row r="130" spans="1:18" ht="13.2">
      <c r="A130" s="163"/>
      <c r="B130" s="163"/>
      <c r="C130" s="164" t="s">
        <v>194</v>
      </c>
      <c r="D130" s="165">
        <v>34121.775259999995</v>
      </c>
      <c r="E130" s="118">
        <v>0</v>
      </c>
      <c r="F130" s="118">
        <v>34121.775259999995</v>
      </c>
      <c r="G130" s="118">
        <v>0</v>
      </c>
      <c r="H130" s="118">
        <v>0</v>
      </c>
      <c r="I130" s="118">
        <v>0</v>
      </c>
      <c r="J130" s="118">
        <v>2695.8071799999998</v>
      </c>
      <c r="K130" s="118">
        <v>7.7687000000000008</v>
      </c>
      <c r="L130" s="118">
        <v>2703.5758799999999</v>
      </c>
      <c r="M130" s="118">
        <v>9765.1857600000003</v>
      </c>
      <c r="N130" s="118">
        <v>2.3050000000000001E-2</v>
      </c>
      <c r="O130" s="118">
        <v>9765.2088099999983</v>
      </c>
      <c r="P130" s="118">
        <v>12460.992940000002</v>
      </c>
      <c r="Q130" s="118">
        <v>7.7917500000000004</v>
      </c>
      <c r="R130" s="166">
        <v>12468.784690000002</v>
      </c>
    </row>
    <row r="131" spans="1:18" ht="13.2">
      <c r="A131" s="163"/>
      <c r="B131" s="163"/>
      <c r="C131" s="164" t="s">
        <v>269</v>
      </c>
      <c r="D131" s="165">
        <v>44088.767930000002</v>
      </c>
      <c r="E131" s="118">
        <v>0</v>
      </c>
      <c r="F131" s="118">
        <v>44088.767930000002</v>
      </c>
      <c r="G131" s="118">
        <v>0</v>
      </c>
      <c r="H131" s="118">
        <v>0</v>
      </c>
      <c r="I131" s="118">
        <v>0</v>
      </c>
      <c r="J131" s="118">
        <v>2875.4144200000001</v>
      </c>
      <c r="K131" s="118">
        <v>3.3619999999999997E-2</v>
      </c>
      <c r="L131" s="118">
        <v>2875.4480400000002</v>
      </c>
      <c r="M131" s="118">
        <v>9331.4323100000001</v>
      </c>
      <c r="N131" s="118">
        <v>53.554190000000006</v>
      </c>
      <c r="O131" s="118">
        <v>9384.9865000000009</v>
      </c>
      <c r="P131" s="118">
        <v>12206.846730000001</v>
      </c>
      <c r="Q131" s="118">
        <v>53.587810000000005</v>
      </c>
      <c r="R131" s="166">
        <v>12260.434539999998</v>
      </c>
    </row>
    <row r="132" spans="1:18" ht="13.2">
      <c r="A132" s="163"/>
      <c r="B132" s="163"/>
      <c r="C132" s="164" t="s">
        <v>286</v>
      </c>
      <c r="D132" s="165">
        <v>76916.476519999997</v>
      </c>
      <c r="E132" s="118">
        <v>0</v>
      </c>
      <c r="F132" s="118">
        <v>76916.476519999997</v>
      </c>
      <c r="G132" s="118">
        <v>0</v>
      </c>
      <c r="H132" s="118">
        <v>0</v>
      </c>
      <c r="I132" s="118">
        <v>0</v>
      </c>
      <c r="J132" s="118">
        <v>7544.0073899999998</v>
      </c>
      <c r="K132" s="118">
        <v>12.17422</v>
      </c>
      <c r="L132" s="118">
        <v>7556.1816100000005</v>
      </c>
      <c r="M132" s="118">
        <v>498.23115999999999</v>
      </c>
      <c r="N132" s="118">
        <v>822.07226000000003</v>
      </c>
      <c r="O132" s="118">
        <v>1320.30342</v>
      </c>
      <c r="P132" s="118">
        <v>8042.23855</v>
      </c>
      <c r="Q132" s="118">
        <v>834.24648000000002</v>
      </c>
      <c r="R132" s="166">
        <v>8876.4850299999998</v>
      </c>
    </row>
    <row r="133" spans="1:18" ht="13.2">
      <c r="A133" s="163"/>
      <c r="B133" s="163"/>
      <c r="C133" s="164" t="s">
        <v>287</v>
      </c>
      <c r="D133" s="165">
        <v>12293.290439999999</v>
      </c>
      <c r="E133" s="118">
        <v>0</v>
      </c>
      <c r="F133" s="118">
        <v>12293.290439999999</v>
      </c>
      <c r="G133" s="118">
        <v>0</v>
      </c>
      <c r="H133" s="118">
        <v>0</v>
      </c>
      <c r="I133" s="118">
        <v>0</v>
      </c>
      <c r="J133" s="118">
        <v>6089.1385999999993</v>
      </c>
      <c r="K133" s="118">
        <v>32.710950000000004</v>
      </c>
      <c r="L133" s="118">
        <v>6121.8495499999999</v>
      </c>
      <c r="M133" s="118">
        <v>762.20381000000009</v>
      </c>
      <c r="N133" s="118">
        <v>1146.5908100000001</v>
      </c>
      <c r="O133" s="118">
        <v>1908.7946200000001</v>
      </c>
      <c r="P133" s="118">
        <v>6851.3424100000002</v>
      </c>
      <c r="Q133" s="118">
        <v>1179.3017600000001</v>
      </c>
      <c r="R133" s="166">
        <v>8030.6441699999996</v>
      </c>
    </row>
    <row r="134" spans="1:18" ht="13.2">
      <c r="A134" s="163"/>
      <c r="B134" s="163"/>
      <c r="C134" s="164" t="s">
        <v>310</v>
      </c>
      <c r="D134" s="165">
        <v>0</v>
      </c>
      <c r="E134" s="118">
        <v>0</v>
      </c>
      <c r="F134" s="118">
        <v>0</v>
      </c>
      <c r="G134" s="118">
        <v>0</v>
      </c>
      <c r="H134" s="118">
        <v>0</v>
      </c>
      <c r="I134" s="118">
        <v>0</v>
      </c>
      <c r="J134" s="118">
        <v>0</v>
      </c>
      <c r="K134" s="118">
        <v>0</v>
      </c>
      <c r="L134" s="118">
        <v>0</v>
      </c>
      <c r="M134" s="118">
        <v>0</v>
      </c>
      <c r="N134" s="118">
        <v>0</v>
      </c>
      <c r="O134" s="118">
        <v>0</v>
      </c>
      <c r="P134" s="118">
        <v>0</v>
      </c>
      <c r="Q134" s="118">
        <v>0</v>
      </c>
      <c r="R134" s="166">
        <v>0</v>
      </c>
    </row>
    <row r="135" spans="1:18" ht="13.2">
      <c r="A135" s="163"/>
      <c r="B135" s="163"/>
      <c r="C135" s="164" t="s">
        <v>16</v>
      </c>
      <c r="D135" s="165">
        <v>179730.66275999998</v>
      </c>
      <c r="E135" s="118">
        <v>0</v>
      </c>
      <c r="F135" s="118">
        <v>179730.66275999998</v>
      </c>
      <c r="G135" s="118">
        <v>0</v>
      </c>
      <c r="H135" s="118">
        <v>0</v>
      </c>
      <c r="I135" s="118">
        <v>0</v>
      </c>
      <c r="J135" s="118">
        <v>1598.5506399999999</v>
      </c>
      <c r="K135" s="118">
        <v>5.2044100000000002</v>
      </c>
      <c r="L135" s="118">
        <v>1603.75505</v>
      </c>
      <c r="M135" s="118">
        <v>31371.737929999999</v>
      </c>
      <c r="N135" s="118">
        <v>114.9521</v>
      </c>
      <c r="O135" s="118">
        <v>31486.690030000002</v>
      </c>
      <c r="P135" s="118">
        <v>32970.288569999997</v>
      </c>
      <c r="Q135" s="118">
        <v>120.15651000000001</v>
      </c>
      <c r="R135" s="166">
        <v>33090.445079999998</v>
      </c>
    </row>
    <row r="136" spans="1:18" ht="13.2">
      <c r="A136" s="163"/>
      <c r="B136" s="163"/>
      <c r="C136" s="164" t="s">
        <v>195</v>
      </c>
      <c r="D136" s="165">
        <v>81446.365969999999</v>
      </c>
      <c r="E136" s="118">
        <v>0</v>
      </c>
      <c r="F136" s="118">
        <v>81446.365969999999</v>
      </c>
      <c r="G136" s="118">
        <v>0</v>
      </c>
      <c r="H136" s="118">
        <v>0</v>
      </c>
      <c r="I136" s="118">
        <v>0</v>
      </c>
      <c r="J136" s="118">
        <v>19712.02104</v>
      </c>
      <c r="K136" s="118">
        <v>129.56939000000003</v>
      </c>
      <c r="L136" s="118">
        <v>19841.59043</v>
      </c>
      <c r="M136" s="118">
        <v>80256.353900000002</v>
      </c>
      <c r="N136" s="118">
        <v>1414.5693100000001</v>
      </c>
      <c r="O136" s="118">
        <v>81670.923209999994</v>
      </c>
      <c r="P136" s="118">
        <v>99968.374939999994</v>
      </c>
      <c r="Q136" s="118">
        <v>1544.1387</v>
      </c>
      <c r="R136" s="166">
        <v>101512.51364</v>
      </c>
    </row>
    <row r="137" spans="1:18" ht="13.2">
      <c r="A137" s="163"/>
      <c r="B137" s="163"/>
      <c r="C137" s="164" t="s">
        <v>196</v>
      </c>
      <c r="D137" s="165">
        <v>34936.166949999999</v>
      </c>
      <c r="E137" s="118">
        <v>0</v>
      </c>
      <c r="F137" s="118">
        <v>34936.166949999999</v>
      </c>
      <c r="G137" s="118">
        <v>0</v>
      </c>
      <c r="H137" s="118">
        <v>0</v>
      </c>
      <c r="I137" s="118">
        <v>0</v>
      </c>
      <c r="J137" s="118">
        <v>3622.3045499999998</v>
      </c>
      <c r="K137" s="118">
        <v>0.43945000000000001</v>
      </c>
      <c r="L137" s="118">
        <v>3622.7440000000001</v>
      </c>
      <c r="M137" s="118">
        <v>12703.0784</v>
      </c>
      <c r="N137" s="118">
        <v>16.037309999999998</v>
      </c>
      <c r="O137" s="118">
        <v>12719.11571</v>
      </c>
      <c r="P137" s="118">
        <v>16325.382949999999</v>
      </c>
      <c r="Q137" s="118">
        <v>16.476759999999999</v>
      </c>
      <c r="R137" s="166">
        <v>16341.859709999999</v>
      </c>
    </row>
    <row r="138" spans="1:18" ht="13.2">
      <c r="A138" s="163"/>
      <c r="B138" s="163"/>
      <c r="C138" s="164" t="s">
        <v>197</v>
      </c>
      <c r="D138" s="165">
        <v>33102.725490000004</v>
      </c>
      <c r="E138" s="118">
        <v>0</v>
      </c>
      <c r="F138" s="118">
        <v>33102.725490000004</v>
      </c>
      <c r="G138" s="118">
        <v>0</v>
      </c>
      <c r="H138" s="118">
        <v>0</v>
      </c>
      <c r="I138" s="118">
        <v>0</v>
      </c>
      <c r="J138" s="118">
        <v>1998.37427</v>
      </c>
      <c r="K138" s="118">
        <v>18.358759999999997</v>
      </c>
      <c r="L138" s="118">
        <v>2016.7330300000001</v>
      </c>
      <c r="M138" s="118">
        <v>9836.4705299999987</v>
      </c>
      <c r="N138" s="118">
        <v>1.5400000000000001E-3</v>
      </c>
      <c r="O138" s="118">
        <v>9836.4720699999998</v>
      </c>
      <c r="P138" s="118">
        <v>11834.844799999999</v>
      </c>
      <c r="Q138" s="118">
        <v>18.360299999999999</v>
      </c>
      <c r="R138" s="166">
        <v>11853.205099999999</v>
      </c>
    </row>
    <row r="139" spans="1:18" ht="13.2">
      <c r="A139" s="163"/>
      <c r="B139" s="163"/>
      <c r="C139" s="164" t="s">
        <v>270</v>
      </c>
      <c r="D139" s="165">
        <v>17987.94713</v>
      </c>
      <c r="E139" s="118">
        <v>0</v>
      </c>
      <c r="F139" s="118">
        <v>17987.94713</v>
      </c>
      <c r="G139" s="118">
        <v>0</v>
      </c>
      <c r="H139" s="118">
        <v>0</v>
      </c>
      <c r="I139" s="118">
        <v>0</v>
      </c>
      <c r="J139" s="118">
        <v>6520.8834200000001</v>
      </c>
      <c r="K139" s="118">
        <v>9.483979999999999</v>
      </c>
      <c r="L139" s="118">
        <v>6530.3674000000001</v>
      </c>
      <c r="M139" s="118">
        <v>794.00934999999993</v>
      </c>
      <c r="N139" s="118">
        <v>1893.09059</v>
      </c>
      <c r="O139" s="118">
        <v>2687.0999400000001</v>
      </c>
      <c r="P139" s="118">
        <v>7314.8927699999995</v>
      </c>
      <c r="Q139" s="118">
        <v>1902.57457</v>
      </c>
      <c r="R139" s="166">
        <v>9217.4673399999992</v>
      </c>
    </row>
    <row r="140" spans="1:18" ht="13.2">
      <c r="A140" s="163"/>
      <c r="B140" s="163"/>
      <c r="C140" s="164" t="s">
        <v>271</v>
      </c>
      <c r="D140" s="165">
        <v>48054.159150000007</v>
      </c>
      <c r="E140" s="118">
        <v>0</v>
      </c>
      <c r="F140" s="118">
        <v>48054.159150000007</v>
      </c>
      <c r="G140" s="118">
        <v>0</v>
      </c>
      <c r="H140" s="118">
        <v>0</v>
      </c>
      <c r="I140" s="118">
        <v>0</v>
      </c>
      <c r="J140" s="118">
        <v>2108.9668500000002</v>
      </c>
      <c r="K140" s="118">
        <v>3.6556700000000002</v>
      </c>
      <c r="L140" s="118">
        <v>2112.6225199999999</v>
      </c>
      <c r="M140" s="118">
        <v>4375.7347599999994</v>
      </c>
      <c r="N140" s="118">
        <v>72.211439999999996</v>
      </c>
      <c r="O140" s="118">
        <v>4447.9462000000003</v>
      </c>
      <c r="P140" s="118">
        <v>6484.7016100000001</v>
      </c>
      <c r="Q140" s="118">
        <v>75.867109999999997</v>
      </c>
      <c r="R140" s="166">
        <v>6560.5687199999993</v>
      </c>
    </row>
    <row r="141" spans="1:18" ht="13.2">
      <c r="A141" s="163"/>
      <c r="B141" s="163"/>
      <c r="C141" s="164" t="s">
        <v>288</v>
      </c>
      <c r="D141" s="165">
        <v>415420.14104999998</v>
      </c>
      <c r="E141" s="118">
        <v>1131.25647</v>
      </c>
      <c r="F141" s="118">
        <v>416551.39752</v>
      </c>
      <c r="G141" s="118">
        <v>0</v>
      </c>
      <c r="H141" s="118">
        <v>0</v>
      </c>
      <c r="I141" s="118">
        <v>0</v>
      </c>
      <c r="J141" s="118">
        <v>917646.63211000001</v>
      </c>
      <c r="K141" s="118">
        <v>92717.224860000002</v>
      </c>
      <c r="L141" s="118">
        <v>1010363.8569700001</v>
      </c>
      <c r="M141" s="118">
        <v>748299.74384999997</v>
      </c>
      <c r="N141" s="118">
        <v>37838.867970000007</v>
      </c>
      <c r="O141" s="118">
        <v>786138.61181999999</v>
      </c>
      <c r="P141" s="118">
        <v>1665946.3759600001</v>
      </c>
      <c r="Q141" s="118">
        <v>130556.09283000001</v>
      </c>
      <c r="R141" s="166">
        <v>1796502.4687900001</v>
      </c>
    </row>
    <row r="142" spans="1:18" ht="13.2">
      <c r="A142" s="163"/>
      <c r="B142" s="163"/>
      <c r="C142" s="164" t="s">
        <v>198</v>
      </c>
      <c r="D142" s="165">
        <v>1813513.59739</v>
      </c>
      <c r="E142" s="118">
        <v>261230.69796000002</v>
      </c>
      <c r="F142" s="118">
        <v>2074744.29535</v>
      </c>
      <c r="G142" s="118">
        <v>0</v>
      </c>
      <c r="H142" s="118">
        <v>0</v>
      </c>
      <c r="I142" s="118">
        <v>0</v>
      </c>
      <c r="J142" s="118">
        <v>18359.409449999999</v>
      </c>
      <c r="K142" s="118">
        <v>88.08883999999999</v>
      </c>
      <c r="L142" s="118">
        <v>18447.49829</v>
      </c>
      <c r="M142" s="118">
        <v>497484.29045000003</v>
      </c>
      <c r="N142" s="118">
        <v>2203.2832799999996</v>
      </c>
      <c r="O142" s="118">
        <v>499687.57373</v>
      </c>
      <c r="P142" s="118">
        <v>515843.69989999995</v>
      </c>
      <c r="Q142" s="118">
        <v>2291.3721199999995</v>
      </c>
      <c r="R142" s="166">
        <v>518135.07201999996</v>
      </c>
    </row>
    <row r="143" spans="1:18" ht="13.2">
      <c r="A143" s="163"/>
      <c r="B143" s="163"/>
      <c r="C143" s="164" t="s">
        <v>199</v>
      </c>
      <c r="D143" s="165">
        <v>164716.90062999999</v>
      </c>
      <c r="E143" s="118">
        <v>0</v>
      </c>
      <c r="F143" s="118">
        <v>164716.90062999999</v>
      </c>
      <c r="G143" s="118">
        <v>0</v>
      </c>
      <c r="H143" s="118">
        <v>0</v>
      </c>
      <c r="I143" s="118">
        <v>0</v>
      </c>
      <c r="J143" s="118">
        <v>23496.76424</v>
      </c>
      <c r="K143" s="118">
        <v>133.47695000000002</v>
      </c>
      <c r="L143" s="118">
        <v>23630.241190000001</v>
      </c>
      <c r="M143" s="118">
        <v>92366.117039999997</v>
      </c>
      <c r="N143" s="118">
        <v>868.55532999999991</v>
      </c>
      <c r="O143" s="118">
        <v>93234.672369999986</v>
      </c>
      <c r="P143" s="118">
        <v>115862.88128</v>
      </c>
      <c r="Q143" s="118">
        <v>1002.03228</v>
      </c>
      <c r="R143" s="166">
        <v>116864.91355999999</v>
      </c>
    </row>
    <row r="144" spans="1:18" ht="13.2">
      <c r="A144" s="163"/>
      <c r="B144" s="163"/>
      <c r="C144" s="164" t="s">
        <v>272</v>
      </c>
      <c r="D144" s="165">
        <v>77640.215679999994</v>
      </c>
      <c r="E144" s="118">
        <v>0</v>
      </c>
      <c r="F144" s="118">
        <v>77640.215679999994</v>
      </c>
      <c r="G144" s="118">
        <v>0</v>
      </c>
      <c r="H144" s="118">
        <v>0</v>
      </c>
      <c r="I144" s="118">
        <v>0</v>
      </c>
      <c r="J144" s="118">
        <v>4021.2985899999999</v>
      </c>
      <c r="K144" s="118">
        <v>436.03472000000005</v>
      </c>
      <c r="L144" s="118">
        <v>4457.3333100000009</v>
      </c>
      <c r="M144" s="118">
        <v>17617.273539999998</v>
      </c>
      <c r="N144" s="118">
        <v>504.45621999999997</v>
      </c>
      <c r="O144" s="118">
        <v>18121.729759999998</v>
      </c>
      <c r="P144" s="118">
        <v>21638.572130000004</v>
      </c>
      <c r="Q144" s="118">
        <v>940.49094000000002</v>
      </c>
      <c r="R144" s="166">
        <v>22579.06307</v>
      </c>
    </row>
    <row r="145" spans="1:18" ht="13.2">
      <c r="A145" s="163"/>
      <c r="B145" s="163"/>
      <c r="C145" s="164" t="s">
        <v>200</v>
      </c>
      <c r="D145" s="165">
        <v>60268.851389999996</v>
      </c>
      <c r="E145" s="118">
        <v>0</v>
      </c>
      <c r="F145" s="118">
        <v>60268.851389999996</v>
      </c>
      <c r="G145" s="118">
        <v>0</v>
      </c>
      <c r="H145" s="118">
        <v>0</v>
      </c>
      <c r="I145" s="118">
        <v>0</v>
      </c>
      <c r="J145" s="118">
        <v>6569.1848300000001</v>
      </c>
      <c r="K145" s="118">
        <v>7.4009099999999997</v>
      </c>
      <c r="L145" s="118">
        <v>6576.5857400000004</v>
      </c>
      <c r="M145" s="118">
        <v>24234.391</v>
      </c>
      <c r="N145" s="118">
        <v>196.6026</v>
      </c>
      <c r="O145" s="118">
        <v>24430.993600000002</v>
      </c>
      <c r="P145" s="118">
        <v>30803.575829999998</v>
      </c>
      <c r="Q145" s="118">
        <v>204.00351000000001</v>
      </c>
      <c r="R145" s="166">
        <v>31007.57934</v>
      </c>
    </row>
    <row r="146" spans="1:18" ht="13.2">
      <c r="A146" s="163"/>
      <c r="B146" s="163"/>
      <c r="C146" s="164" t="s">
        <v>136</v>
      </c>
      <c r="D146" s="165">
        <v>7784.7838200000006</v>
      </c>
      <c r="E146" s="118">
        <v>0</v>
      </c>
      <c r="F146" s="118">
        <v>7784.7838200000006</v>
      </c>
      <c r="G146" s="118">
        <v>0</v>
      </c>
      <c r="H146" s="118">
        <v>0</v>
      </c>
      <c r="I146" s="118">
        <v>0</v>
      </c>
      <c r="J146" s="118">
        <v>9451.6780600000002</v>
      </c>
      <c r="K146" s="118">
        <v>14.07194</v>
      </c>
      <c r="L146" s="118">
        <v>9465.75</v>
      </c>
      <c r="M146" s="118">
        <v>4058.77891</v>
      </c>
      <c r="N146" s="118">
        <v>1172.98909</v>
      </c>
      <c r="O146" s="118">
        <v>5231.768</v>
      </c>
      <c r="P146" s="118">
        <v>13510.456970000001</v>
      </c>
      <c r="Q146" s="118">
        <v>1187.0610300000001</v>
      </c>
      <c r="R146" s="166">
        <v>14697.518</v>
      </c>
    </row>
    <row r="147" spans="1:18" ht="13.2">
      <c r="A147" s="163"/>
      <c r="B147" s="163"/>
      <c r="C147" s="164" t="s">
        <v>201</v>
      </c>
      <c r="D147" s="165">
        <v>29778.748649999998</v>
      </c>
      <c r="E147" s="118">
        <v>4.1751300000000002</v>
      </c>
      <c r="F147" s="118">
        <v>29782.923780000001</v>
      </c>
      <c r="G147" s="118">
        <v>0</v>
      </c>
      <c r="H147" s="118">
        <v>0</v>
      </c>
      <c r="I147" s="118">
        <v>0</v>
      </c>
      <c r="J147" s="118">
        <v>11737.560680000001</v>
      </c>
      <c r="K147" s="118">
        <v>188.93798000000001</v>
      </c>
      <c r="L147" s="118">
        <v>11926.498659999999</v>
      </c>
      <c r="M147" s="118">
        <v>51482.490259999999</v>
      </c>
      <c r="N147" s="118">
        <v>190.24270999999999</v>
      </c>
      <c r="O147" s="118">
        <v>51672.732969999997</v>
      </c>
      <c r="P147" s="118">
        <v>63220.050940000001</v>
      </c>
      <c r="Q147" s="118">
        <v>379.18069000000003</v>
      </c>
      <c r="R147" s="166">
        <v>63599.231630000002</v>
      </c>
    </row>
    <row r="148" spans="1:18" ht="13.2">
      <c r="A148" s="163"/>
      <c r="B148" s="163"/>
      <c r="C148" s="164" t="s">
        <v>273</v>
      </c>
      <c r="D148" s="165">
        <v>479581.71261000005</v>
      </c>
      <c r="E148" s="118">
        <v>2.69977</v>
      </c>
      <c r="F148" s="118">
        <v>479584.41238000005</v>
      </c>
      <c r="G148" s="118">
        <v>0</v>
      </c>
      <c r="H148" s="118">
        <v>0</v>
      </c>
      <c r="I148" s="118">
        <v>0</v>
      </c>
      <c r="J148" s="118">
        <v>291342.72136000003</v>
      </c>
      <c r="K148" s="118">
        <v>17.22465</v>
      </c>
      <c r="L148" s="118">
        <v>291359.94601000007</v>
      </c>
      <c r="M148" s="118">
        <v>722372.75642999995</v>
      </c>
      <c r="N148" s="118">
        <v>3144.4274599999999</v>
      </c>
      <c r="O148" s="118">
        <v>725517.18388999999</v>
      </c>
      <c r="P148" s="118">
        <v>1013715.4777899999</v>
      </c>
      <c r="Q148" s="118">
        <v>3161.65211</v>
      </c>
      <c r="R148" s="166">
        <v>1016877.1298999999</v>
      </c>
    </row>
    <row r="149" spans="1:18" ht="13.2">
      <c r="A149" s="163"/>
      <c r="B149" s="163"/>
      <c r="C149" s="164" t="s">
        <v>202</v>
      </c>
      <c r="D149" s="165">
        <v>55403.226049999997</v>
      </c>
      <c r="E149" s="118">
        <v>0</v>
      </c>
      <c r="F149" s="118">
        <v>55403.226049999997</v>
      </c>
      <c r="G149" s="118">
        <v>0</v>
      </c>
      <c r="H149" s="118">
        <v>0</v>
      </c>
      <c r="I149" s="118">
        <v>0</v>
      </c>
      <c r="J149" s="118">
        <v>4511.1175300000004</v>
      </c>
      <c r="K149" s="118">
        <v>53.787080000000003</v>
      </c>
      <c r="L149" s="118">
        <v>4564.9046100000005</v>
      </c>
      <c r="M149" s="118">
        <v>18161.563860000002</v>
      </c>
      <c r="N149" s="118">
        <v>83.630160000000004</v>
      </c>
      <c r="O149" s="118">
        <v>18245.194020000003</v>
      </c>
      <c r="P149" s="118">
        <v>22672.681390000002</v>
      </c>
      <c r="Q149" s="118">
        <v>137.41723999999999</v>
      </c>
      <c r="R149" s="166">
        <v>22810.09863</v>
      </c>
    </row>
    <row r="150" spans="1:18" ht="13.2">
      <c r="A150" s="163"/>
      <c r="B150" s="163"/>
      <c r="C150" s="164" t="s">
        <v>203</v>
      </c>
      <c r="D150" s="165">
        <v>60612.396719999997</v>
      </c>
      <c r="E150" s="118">
        <v>0</v>
      </c>
      <c r="F150" s="118">
        <v>60612.396719999997</v>
      </c>
      <c r="G150" s="118">
        <v>0</v>
      </c>
      <c r="H150" s="118">
        <v>0</v>
      </c>
      <c r="I150" s="118">
        <v>0</v>
      </c>
      <c r="J150" s="118">
        <v>4643.6318999999994</v>
      </c>
      <c r="K150" s="118">
        <v>37.360790000000001</v>
      </c>
      <c r="L150" s="118">
        <v>4680.9926899999991</v>
      </c>
      <c r="M150" s="118">
        <v>26496.31481</v>
      </c>
      <c r="N150" s="118">
        <v>48.572780000000002</v>
      </c>
      <c r="O150" s="118">
        <v>26544.887589999998</v>
      </c>
      <c r="P150" s="118">
        <v>31139.946709999997</v>
      </c>
      <c r="Q150" s="118">
        <v>85.933570000000003</v>
      </c>
      <c r="R150" s="166">
        <v>31225.880279999998</v>
      </c>
    </row>
    <row r="151" spans="1:18" ht="13.2">
      <c r="A151" s="163"/>
      <c r="B151" s="163"/>
      <c r="C151" s="164" t="s">
        <v>251</v>
      </c>
      <c r="D151" s="165">
        <v>66262.251510000002</v>
      </c>
      <c r="E151" s="118">
        <v>0</v>
      </c>
      <c r="F151" s="118">
        <v>66262.251510000002</v>
      </c>
      <c r="G151" s="118">
        <v>0</v>
      </c>
      <c r="H151" s="118">
        <v>0</v>
      </c>
      <c r="I151" s="118">
        <v>0</v>
      </c>
      <c r="J151" s="118">
        <v>5.0080400000000003</v>
      </c>
      <c r="K151" s="118">
        <v>0</v>
      </c>
      <c r="L151" s="118">
        <v>5.0080400000000003</v>
      </c>
      <c r="M151" s="118">
        <v>0</v>
      </c>
      <c r="N151" s="118">
        <v>0</v>
      </c>
      <c r="O151" s="118">
        <v>0</v>
      </c>
      <c r="P151" s="118">
        <v>5.0080400000000003</v>
      </c>
      <c r="Q151" s="118">
        <v>0</v>
      </c>
      <c r="R151" s="166">
        <v>5.0080400000000003</v>
      </c>
    </row>
    <row r="152" spans="1:18" ht="13.2">
      <c r="A152" s="163"/>
      <c r="B152" s="163"/>
      <c r="C152" s="164" t="s">
        <v>204</v>
      </c>
      <c r="D152" s="165">
        <v>26974.484230000002</v>
      </c>
      <c r="E152" s="118">
        <v>0</v>
      </c>
      <c r="F152" s="118">
        <v>26974.484230000002</v>
      </c>
      <c r="G152" s="118">
        <v>0</v>
      </c>
      <c r="H152" s="118">
        <v>0</v>
      </c>
      <c r="I152" s="118">
        <v>0</v>
      </c>
      <c r="J152" s="118">
        <v>3023.5695100000003</v>
      </c>
      <c r="K152" s="118">
        <v>29.273580000000003</v>
      </c>
      <c r="L152" s="118">
        <v>3052.8430899999998</v>
      </c>
      <c r="M152" s="118">
        <v>8034.7061100000001</v>
      </c>
      <c r="N152" s="118">
        <v>3.49E-3</v>
      </c>
      <c r="O152" s="118">
        <v>8034.7095999999992</v>
      </c>
      <c r="P152" s="118">
        <v>11058.27562</v>
      </c>
      <c r="Q152" s="118">
        <v>29.277069999999998</v>
      </c>
      <c r="R152" s="166">
        <v>11087.55269</v>
      </c>
    </row>
    <row r="153" spans="1:18" ht="13.2">
      <c r="A153" s="163"/>
      <c r="B153" s="163"/>
      <c r="C153" s="164" t="s">
        <v>205</v>
      </c>
      <c r="D153" s="165">
        <v>32757.543379999999</v>
      </c>
      <c r="E153" s="118">
        <v>0</v>
      </c>
      <c r="F153" s="118">
        <v>32757.543379999999</v>
      </c>
      <c r="G153" s="118">
        <v>0</v>
      </c>
      <c r="H153" s="118">
        <v>0</v>
      </c>
      <c r="I153" s="118">
        <v>0</v>
      </c>
      <c r="J153" s="118">
        <v>11553.912040000001</v>
      </c>
      <c r="K153" s="118">
        <v>153.35302999999999</v>
      </c>
      <c r="L153" s="118">
        <v>11707.265069999999</v>
      </c>
      <c r="M153" s="118">
        <v>40832.629670000002</v>
      </c>
      <c r="N153" s="118">
        <v>90.65903999999999</v>
      </c>
      <c r="O153" s="118">
        <v>40923.288710000001</v>
      </c>
      <c r="P153" s="118">
        <v>52386.541710000005</v>
      </c>
      <c r="Q153" s="118">
        <v>244.01206999999999</v>
      </c>
      <c r="R153" s="166">
        <v>52630.553780000009</v>
      </c>
    </row>
    <row r="154" spans="1:18" ht="13.2">
      <c r="A154" s="163"/>
      <c r="B154" s="163"/>
      <c r="C154" s="164" t="s">
        <v>317</v>
      </c>
      <c r="D154" s="165">
        <v>6628.7207800000006</v>
      </c>
      <c r="E154" s="118">
        <v>0</v>
      </c>
      <c r="F154" s="118">
        <v>6628.7207800000006</v>
      </c>
      <c r="G154" s="118">
        <v>0</v>
      </c>
      <c r="H154" s="118">
        <v>0</v>
      </c>
      <c r="I154" s="118">
        <v>0</v>
      </c>
      <c r="J154" s="118">
        <v>0</v>
      </c>
      <c r="K154" s="118">
        <v>0</v>
      </c>
      <c r="L154" s="118">
        <v>0</v>
      </c>
      <c r="M154" s="118">
        <v>0</v>
      </c>
      <c r="N154" s="118">
        <v>0</v>
      </c>
      <c r="O154" s="118">
        <v>0</v>
      </c>
      <c r="P154" s="118">
        <v>0</v>
      </c>
      <c r="Q154" s="118">
        <v>0</v>
      </c>
      <c r="R154" s="166">
        <v>0</v>
      </c>
    </row>
    <row r="155" spans="1:18" ht="13.2">
      <c r="A155" s="163"/>
      <c r="B155" s="163"/>
      <c r="C155" s="164" t="s">
        <v>311</v>
      </c>
      <c r="D155" s="165">
        <v>0</v>
      </c>
      <c r="E155" s="118">
        <v>0</v>
      </c>
      <c r="F155" s="118">
        <v>0</v>
      </c>
      <c r="G155" s="118">
        <v>0</v>
      </c>
      <c r="H155" s="118">
        <v>0</v>
      </c>
      <c r="I155" s="118">
        <v>0</v>
      </c>
      <c r="J155" s="118">
        <v>0</v>
      </c>
      <c r="K155" s="118">
        <v>0</v>
      </c>
      <c r="L155" s="118">
        <v>0</v>
      </c>
      <c r="M155" s="118">
        <v>0</v>
      </c>
      <c r="N155" s="118">
        <v>0</v>
      </c>
      <c r="O155" s="118">
        <v>0</v>
      </c>
      <c r="P155" s="118">
        <v>0</v>
      </c>
      <c r="Q155" s="118">
        <v>0</v>
      </c>
      <c r="R155" s="166">
        <v>0</v>
      </c>
    </row>
    <row r="156" spans="1:18" ht="13.2">
      <c r="A156" s="163"/>
      <c r="B156" s="163"/>
      <c r="C156" s="164" t="s">
        <v>274</v>
      </c>
      <c r="D156" s="165">
        <v>190.07718</v>
      </c>
      <c r="E156" s="118">
        <v>0</v>
      </c>
      <c r="F156" s="118">
        <v>190.07718</v>
      </c>
      <c r="G156" s="118">
        <v>0</v>
      </c>
      <c r="H156" s="118">
        <v>0</v>
      </c>
      <c r="I156" s="118">
        <v>0</v>
      </c>
      <c r="J156" s="118">
        <v>0</v>
      </c>
      <c r="K156" s="118">
        <v>0</v>
      </c>
      <c r="L156" s="118">
        <v>0</v>
      </c>
      <c r="M156" s="118">
        <v>0</v>
      </c>
      <c r="N156" s="118">
        <v>0</v>
      </c>
      <c r="O156" s="118">
        <v>0</v>
      </c>
      <c r="P156" s="118">
        <v>0</v>
      </c>
      <c r="Q156" s="118">
        <v>0</v>
      </c>
      <c r="R156" s="166">
        <v>0</v>
      </c>
    </row>
    <row r="157" spans="1:18" ht="13.2">
      <c r="A157" s="163"/>
      <c r="B157" s="163"/>
      <c r="C157" s="164" t="s">
        <v>289</v>
      </c>
      <c r="D157" s="165">
        <v>14545.36918</v>
      </c>
      <c r="E157" s="118">
        <v>0</v>
      </c>
      <c r="F157" s="118">
        <v>14545.36918</v>
      </c>
      <c r="G157" s="118">
        <v>0</v>
      </c>
      <c r="H157" s="118">
        <v>0</v>
      </c>
      <c r="I157" s="118">
        <v>0</v>
      </c>
      <c r="J157" s="118">
        <v>64177.491390000003</v>
      </c>
      <c r="K157" s="118">
        <v>169.56864999999999</v>
      </c>
      <c r="L157" s="118">
        <v>64347.060039999997</v>
      </c>
      <c r="M157" s="118">
        <v>20149.82791</v>
      </c>
      <c r="N157" s="118">
        <v>6853.4616799999994</v>
      </c>
      <c r="O157" s="118">
        <v>27003.28959</v>
      </c>
      <c r="P157" s="118">
        <v>84327.319300000003</v>
      </c>
      <c r="Q157" s="118">
        <v>7023.0303300000005</v>
      </c>
      <c r="R157" s="166">
        <v>91350.349630000012</v>
      </c>
    </row>
    <row r="158" spans="1:18" ht="13.2">
      <c r="A158" s="163"/>
      <c r="B158" s="163"/>
      <c r="C158" s="164" t="s">
        <v>318</v>
      </c>
      <c r="D158" s="165">
        <v>8741.7742500000004</v>
      </c>
      <c r="E158" s="118">
        <v>0</v>
      </c>
      <c r="F158" s="118">
        <v>8741.7742500000004</v>
      </c>
      <c r="G158" s="118">
        <v>0</v>
      </c>
      <c r="H158" s="118">
        <v>0</v>
      </c>
      <c r="I158" s="118">
        <v>0</v>
      </c>
      <c r="J158" s="118">
        <v>0</v>
      </c>
      <c r="K158" s="118">
        <v>0</v>
      </c>
      <c r="L158" s="118">
        <v>0</v>
      </c>
      <c r="M158" s="118">
        <v>0</v>
      </c>
      <c r="N158" s="118">
        <v>0</v>
      </c>
      <c r="O158" s="118">
        <v>0</v>
      </c>
      <c r="P158" s="118">
        <v>0</v>
      </c>
      <c r="Q158" s="118">
        <v>0</v>
      </c>
      <c r="R158" s="166">
        <v>0</v>
      </c>
    </row>
    <row r="159" spans="1:18" ht="13.2">
      <c r="A159" s="163"/>
      <c r="B159" s="159" t="s">
        <v>206</v>
      </c>
      <c r="C159" s="159" t="s">
        <v>206</v>
      </c>
      <c r="D159" s="160">
        <v>831.67966000000001</v>
      </c>
      <c r="E159" s="161">
        <v>0</v>
      </c>
      <c r="F159" s="161">
        <v>831.67966000000001</v>
      </c>
      <c r="G159" s="161">
        <v>0</v>
      </c>
      <c r="H159" s="161">
        <v>0</v>
      </c>
      <c r="I159" s="161">
        <v>0</v>
      </c>
      <c r="J159" s="161">
        <v>0</v>
      </c>
      <c r="K159" s="161">
        <v>0</v>
      </c>
      <c r="L159" s="161">
        <v>0</v>
      </c>
      <c r="M159" s="161">
        <v>0</v>
      </c>
      <c r="N159" s="161">
        <v>0</v>
      </c>
      <c r="O159" s="161">
        <v>0</v>
      </c>
      <c r="P159" s="161">
        <v>0</v>
      </c>
      <c r="Q159" s="161">
        <v>0</v>
      </c>
      <c r="R159" s="162">
        <v>0</v>
      </c>
    </row>
    <row r="160" spans="1:18" ht="13.2">
      <c r="A160" s="159" t="s">
        <v>819</v>
      </c>
      <c r="B160" s="828"/>
      <c r="C160" s="828"/>
      <c r="D160" s="160">
        <v>4263136.1521200007</v>
      </c>
      <c r="E160" s="161">
        <v>262368.82933000004</v>
      </c>
      <c r="F160" s="161">
        <v>4525504.9814500008</v>
      </c>
      <c r="G160" s="161">
        <v>0</v>
      </c>
      <c r="H160" s="161">
        <v>0</v>
      </c>
      <c r="I160" s="161">
        <v>0</v>
      </c>
      <c r="J160" s="161">
        <v>1456715.28978</v>
      </c>
      <c r="K160" s="161">
        <v>95380.414450000011</v>
      </c>
      <c r="L160" s="161">
        <v>1552095.7042299998</v>
      </c>
      <c r="M160" s="161">
        <v>2506121.1000900003</v>
      </c>
      <c r="N160" s="161">
        <v>59785.918040000004</v>
      </c>
      <c r="O160" s="161">
        <v>2565907.0181300002</v>
      </c>
      <c r="P160" s="161">
        <v>3962836.3898700001</v>
      </c>
      <c r="Q160" s="161">
        <v>155166.33249</v>
      </c>
      <c r="R160" s="162">
        <v>4118002.7223600009</v>
      </c>
    </row>
    <row r="161" spans="1:18" ht="13.2">
      <c r="A161" s="159" t="s">
        <v>17</v>
      </c>
      <c r="B161" s="159" t="s">
        <v>207</v>
      </c>
      <c r="C161" s="159" t="s">
        <v>208</v>
      </c>
      <c r="D161" s="160">
        <v>29803.264830000004</v>
      </c>
      <c r="E161" s="161">
        <v>0</v>
      </c>
      <c r="F161" s="161">
        <v>29803.264830000004</v>
      </c>
      <c r="G161" s="161">
        <v>0</v>
      </c>
      <c r="H161" s="161">
        <v>0</v>
      </c>
      <c r="I161" s="161">
        <v>0</v>
      </c>
      <c r="J161" s="161">
        <v>378.74170000000004</v>
      </c>
      <c r="K161" s="161">
        <v>0</v>
      </c>
      <c r="L161" s="161">
        <v>378.74170000000004</v>
      </c>
      <c r="M161" s="161">
        <v>222.99324999999999</v>
      </c>
      <c r="N161" s="161">
        <v>0</v>
      </c>
      <c r="O161" s="161">
        <v>222.99324999999999</v>
      </c>
      <c r="P161" s="161">
        <v>601.73494999999991</v>
      </c>
      <c r="Q161" s="161">
        <v>0</v>
      </c>
      <c r="R161" s="162">
        <v>601.73494999999991</v>
      </c>
    </row>
    <row r="162" spans="1:18" ht="13.2">
      <c r="A162" s="163"/>
      <c r="B162" s="159" t="s">
        <v>209</v>
      </c>
      <c r="C162" s="159" t="s">
        <v>210</v>
      </c>
      <c r="D162" s="160">
        <v>48569.705960000007</v>
      </c>
      <c r="E162" s="161">
        <v>0</v>
      </c>
      <c r="F162" s="161">
        <v>48569.705960000007</v>
      </c>
      <c r="G162" s="161">
        <v>0</v>
      </c>
      <c r="H162" s="161">
        <v>0</v>
      </c>
      <c r="I162" s="161">
        <v>0</v>
      </c>
      <c r="J162" s="161">
        <v>2170.7577999999999</v>
      </c>
      <c r="K162" s="161">
        <v>47.680879999999995</v>
      </c>
      <c r="L162" s="161">
        <v>2218.4386800000002</v>
      </c>
      <c r="M162" s="161">
        <v>7606.6008499999998</v>
      </c>
      <c r="N162" s="161">
        <v>0</v>
      </c>
      <c r="O162" s="161">
        <v>7606.6008499999998</v>
      </c>
      <c r="P162" s="161">
        <v>9777.3586500000001</v>
      </c>
      <c r="Q162" s="161">
        <v>47.680879999999995</v>
      </c>
      <c r="R162" s="162">
        <v>9825.03953</v>
      </c>
    </row>
    <row r="163" spans="1:18" ht="13.2">
      <c r="A163" s="163"/>
      <c r="B163" s="163"/>
      <c r="C163" s="164" t="s">
        <v>125</v>
      </c>
      <c r="D163" s="165">
        <v>10209.814859999999</v>
      </c>
      <c r="E163" s="118">
        <v>0</v>
      </c>
      <c r="F163" s="118">
        <v>10209.814859999999</v>
      </c>
      <c r="G163" s="118">
        <v>0</v>
      </c>
      <c r="H163" s="118">
        <v>0</v>
      </c>
      <c r="I163" s="118">
        <v>0</v>
      </c>
      <c r="J163" s="118">
        <v>2.9499999999999998E-2</v>
      </c>
      <c r="K163" s="118">
        <v>0</v>
      </c>
      <c r="L163" s="118">
        <v>2.9499999999999998E-2</v>
      </c>
      <c r="M163" s="118">
        <v>0</v>
      </c>
      <c r="N163" s="118">
        <v>0</v>
      </c>
      <c r="O163" s="118">
        <v>0</v>
      </c>
      <c r="P163" s="118">
        <v>2.9499999999999998E-2</v>
      </c>
      <c r="Q163" s="118">
        <v>0</v>
      </c>
      <c r="R163" s="166">
        <v>2.9499999999999998E-2</v>
      </c>
    </row>
    <row r="164" spans="1:18" ht="13.2">
      <c r="A164" s="163"/>
      <c r="B164" s="159" t="s">
        <v>211</v>
      </c>
      <c r="C164" s="159" t="s">
        <v>212</v>
      </c>
      <c r="D164" s="160">
        <v>9353.7842799999999</v>
      </c>
      <c r="E164" s="161">
        <v>0</v>
      </c>
      <c r="F164" s="161">
        <v>9353.7842799999999</v>
      </c>
      <c r="G164" s="161">
        <v>0</v>
      </c>
      <c r="H164" s="161">
        <v>0</v>
      </c>
      <c r="I164" s="161">
        <v>0</v>
      </c>
      <c r="J164" s="161">
        <v>345.21984000000003</v>
      </c>
      <c r="K164" s="161">
        <v>0</v>
      </c>
      <c r="L164" s="161">
        <v>345.21984000000003</v>
      </c>
      <c r="M164" s="161">
        <v>89.5</v>
      </c>
      <c r="N164" s="161">
        <v>0</v>
      </c>
      <c r="O164" s="161">
        <v>89.5</v>
      </c>
      <c r="P164" s="161">
        <v>434.71984000000003</v>
      </c>
      <c r="Q164" s="161">
        <v>0</v>
      </c>
      <c r="R164" s="162">
        <v>434.71984000000003</v>
      </c>
    </row>
    <row r="165" spans="1:18" ht="13.2">
      <c r="A165" s="159" t="s">
        <v>820</v>
      </c>
      <c r="B165" s="828"/>
      <c r="C165" s="828"/>
      <c r="D165" s="160">
        <v>97936.569930000012</v>
      </c>
      <c r="E165" s="161">
        <v>0</v>
      </c>
      <c r="F165" s="161">
        <v>97936.569930000012</v>
      </c>
      <c r="G165" s="161">
        <v>0</v>
      </c>
      <c r="H165" s="161">
        <v>0</v>
      </c>
      <c r="I165" s="161">
        <v>0</v>
      </c>
      <c r="J165" s="161">
        <v>2894.7488399999997</v>
      </c>
      <c r="K165" s="161">
        <v>47.680879999999995</v>
      </c>
      <c r="L165" s="161">
        <v>2942.4297200000001</v>
      </c>
      <c r="M165" s="161">
        <v>7919.0940999999993</v>
      </c>
      <c r="N165" s="161">
        <v>0</v>
      </c>
      <c r="O165" s="161">
        <v>7919.0940999999993</v>
      </c>
      <c r="P165" s="161">
        <v>10813.842939999999</v>
      </c>
      <c r="Q165" s="161">
        <v>47.680879999999995</v>
      </c>
      <c r="R165" s="162">
        <v>10861.523819999999</v>
      </c>
    </row>
    <row r="166" spans="1:18" ht="13.2">
      <c r="A166" s="159" t="s">
        <v>18</v>
      </c>
      <c r="B166" s="159" t="s">
        <v>213</v>
      </c>
      <c r="C166" s="159" t="s">
        <v>213</v>
      </c>
      <c r="D166" s="160">
        <v>63959.441830000003</v>
      </c>
      <c r="E166" s="161">
        <v>0</v>
      </c>
      <c r="F166" s="161">
        <v>63959.441830000003</v>
      </c>
      <c r="G166" s="161">
        <v>0</v>
      </c>
      <c r="H166" s="161">
        <v>0</v>
      </c>
      <c r="I166" s="161">
        <v>0</v>
      </c>
      <c r="J166" s="161">
        <v>4803.6070600000003</v>
      </c>
      <c r="K166" s="161">
        <v>227.10285000000002</v>
      </c>
      <c r="L166" s="161">
        <v>5030.7099100000005</v>
      </c>
      <c r="M166" s="161">
        <v>2605.6334400000001</v>
      </c>
      <c r="N166" s="161">
        <v>0</v>
      </c>
      <c r="O166" s="161">
        <v>2605.6334400000001</v>
      </c>
      <c r="P166" s="161">
        <v>7409.2404999999999</v>
      </c>
      <c r="Q166" s="161">
        <v>227.10285000000002</v>
      </c>
      <c r="R166" s="162">
        <v>7636.343350000001</v>
      </c>
    </row>
    <row r="167" spans="1:18" ht="13.2">
      <c r="A167" s="159" t="s">
        <v>821</v>
      </c>
      <c r="B167" s="828"/>
      <c r="C167" s="828"/>
      <c r="D167" s="160">
        <v>63959.441830000003</v>
      </c>
      <c r="E167" s="161">
        <v>0</v>
      </c>
      <c r="F167" s="161">
        <v>63959.441830000003</v>
      </c>
      <c r="G167" s="161">
        <v>0</v>
      </c>
      <c r="H167" s="161">
        <v>0</v>
      </c>
      <c r="I167" s="161">
        <v>0</v>
      </c>
      <c r="J167" s="161">
        <v>4803.6070600000003</v>
      </c>
      <c r="K167" s="161">
        <v>227.10285000000002</v>
      </c>
      <c r="L167" s="161">
        <v>5030.7099100000005</v>
      </c>
      <c r="M167" s="161">
        <v>2605.6334400000001</v>
      </c>
      <c r="N167" s="161">
        <v>0</v>
      </c>
      <c r="O167" s="161">
        <v>2605.6334400000001</v>
      </c>
      <c r="P167" s="161">
        <v>7409.2404999999999</v>
      </c>
      <c r="Q167" s="161">
        <v>227.10285000000002</v>
      </c>
      <c r="R167" s="162">
        <v>7636.343350000001</v>
      </c>
    </row>
    <row r="168" spans="1:18" ht="13.2">
      <c r="A168" s="159" t="s">
        <v>19</v>
      </c>
      <c r="B168" s="159" t="s">
        <v>214</v>
      </c>
      <c r="C168" s="159" t="s">
        <v>214</v>
      </c>
      <c r="D168" s="160">
        <v>17398.357159999996</v>
      </c>
      <c r="E168" s="161">
        <v>0</v>
      </c>
      <c r="F168" s="161">
        <v>17398.357159999996</v>
      </c>
      <c r="G168" s="161">
        <v>0</v>
      </c>
      <c r="H168" s="161">
        <v>0</v>
      </c>
      <c r="I168" s="161">
        <v>0</v>
      </c>
      <c r="J168" s="161">
        <v>4498.5354399999997</v>
      </c>
      <c r="K168" s="161">
        <v>0.77009000000000005</v>
      </c>
      <c r="L168" s="161">
        <v>4499.3055299999996</v>
      </c>
      <c r="M168" s="161">
        <v>5034.1442500000003</v>
      </c>
      <c r="N168" s="161">
        <v>0</v>
      </c>
      <c r="O168" s="161">
        <v>5034.1442500000003</v>
      </c>
      <c r="P168" s="161">
        <v>9532.679689999999</v>
      </c>
      <c r="Q168" s="161">
        <v>0.77009000000000005</v>
      </c>
      <c r="R168" s="162">
        <v>9533.449779999999</v>
      </c>
    </row>
    <row r="169" spans="1:18" ht="13.2">
      <c r="A169" s="163"/>
      <c r="B169" s="159" t="s">
        <v>215</v>
      </c>
      <c r="C169" s="159" t="s">
        <v>19</v>
      </c>
      <c r="D169" s="160">
        <v>32811.855919999995</v>
      </c>
      <c r="E169" s="161">
        <v>0</v>
      </c>
      <c r="F169" s="161">
        <v>32811.855919999995</v>
      </c>
      <c r="G169" s="161">
        <v>0</v>
      </c>
      <c r="H169" s="161">
        <v>0</v>
      </c>
      <c r="I169" s="161">
        <v>0</v>
      </c>
      <c r="J169" s="161">
        <v>2153.0272300000001</v>
      </c>
      <c r="K169" s="161">
        <v>14.40368</v>
      </c>
      <c r="L169" s="161">
        <v>2167.43091</v>
      </c>
      <c r="M169" s="161">
        <v>5436.9398099999999</v>
      </c>
      <c r="N169" s="161">
        <v>0.1613</v>
      </c>
      <c r="O169" s="161">
        <v>5437.1011100000005</v>
      </c>
      <c r="P169" s="161">
        <v>7589.9670400000005</v>
      </c>
      <c r="Q169" s="161">
        <v>14.56498</v>
      </c>
      <c r="R169" s="162">
        <v>7604.5320200000006</v>
      </c>
    </row>
    <row r="170" spans="1:18" ht="13.2">
      <c r="A170" s="163"/>
      <c r="B170" s="163"/>
      <c r="C170" s="164" t="s">
        <v>312</v>
      </c>
      <c r="D170" s="165">
        <v>0</v>
      </c>
      <c r="E170" s="118">
        <v>0</v>
      </c>
      <c r="F170" s="118">
        <v>0</v>
      </c>
      <c r="G170" s="118">
        <v>0</v>
      </c>
      <c r="H170" s="118">
        <v>0</v>
      </c>
      <c r="I170" s="118">
        <v>0</v>
      </c>
      <c r="J170" s="118">
        <v>0</v>
      </c>
      <c r="K170" s="118">
        <v>0</v>
      </c>
      <c r="L170" s="118">
        <v>0</v>
      </c>
      <c r="M170" s="118">
        <v>0</v>
      </c>
      <c r="N170" s="118">
        <v>0</v>
      </c>
      <c r="O170" s="118">
        <v>0</v>
      </c>
      <c r="P170" s="118">
        <v>0</v>
      </c>
      <c r="Q170" s="118">
        <v>0</v>
      </c>
      <c r="R170" s="166">
        <v>0</v>
      </c>
    </row>
    <row r="171" spans="1:18" ht="13.2">
      <c r="A171" s="159" t="s">
        <v>822</v>
      </c>
      <c r="B171" s="828"/>
      <c r="C171" s="828"/>
      <c r="D171" s="160">
        <v>50210.213080000001</v>
      </c>
      <c r="E171" s="161">
        <v>0</v>
      </c>
      <c r="F171" s="161">
        <v>50210.213080000001</v>
      </c>
      <c r="G171" s="161">
        <v>0</v>
      </c>
      <c r="H171" s="161">
        <v>0</v>
      </c>
      <c r="I171" s="161">
        <v>0</v>
      </c>
      <c r="J171" s="161">
        <v>6651.5626700000003</v>
      </c>
      <c r="K171" s="161">
        <v>15.173770000000001</v>
      </c>
      <c r="L171" s="161">
        <v>6666.7364399999997</v>
      </c>
      <c r="M171" s="161">
        <v>10471.084059999999</v>
      </c>
      <c r="N171" s="161">
        <v>0.1613</v>
      </c>
      <c r="O171" s="161">
        <v>10471.245359999999</v>
      </c>
      <c r="P171" s="161">
        <v>17122.64673</v>
      </c>
      <c r="Q171" s="161">
        <v>15.33507</v>
      </c>
      <c r="R171" s="162">
        <v>17137.981800000001</v>
      </c>
    </row>
    <row r="172" spans="1:18" ht="13.2">
      <c r="A172" s="159" t="s">
        <v>20</v>
      </c>
      <c r="B172" s="159" t="s">
        <v>216</v>
      </c>
      <c r="C172" s="159" t="s">
        <v>216</v>
      </c>
      <c r="D172" s="160">
        <v>9959.5350500000004</v>
      </c>
      <c r="E172" s="161">
        <v>0</v>
      </c>
      <c r="F172" s="161">
        <v>9959.5350500000004</v>
      </c>
      <c r="G172" s="161">
        <v>0</v>
      </c>
      <c r="H172" s="161">
        <v>0</v>
      </c>
      <c r="I172" s="161">
        <v>0</v>
      </c>
      <c r="J172" s="161">
        <v>1897.1349</v>
      </c>
      <c r="K172" s="161">
        <v>0.18161000000000002</v>
      </c>
      <c r="L172" s="161">
        <v>1897.3165100000001</v>
      </c>
      <c r="M172" s="161">
        <v>2466.7661000000003</v>
      </c>
      <c r="N172" s="161">
        <v>0</v>
      </c>
      <c r="O172" s="161">
        <v>2466.7661000000003</v>
      </c>
      <c r="P172" s="161">
        <v>4363.9009999999998</v>
      </c>
      <c r="Q172" s="161">
        <v>0.18161000000000002</v>
      </c>
      <c r="R172" s="162">
        <v>4364.0826100000004</v>
      </c>
    </row>
    <row r="173" spans="1:18" ht="13.2">
      <c r="A173" s="163"/>
      <c r="B173" s="163"/>
      <c r="C173" s="164" t="s">
        <v>217</v>
      </c>
      <c r="D173" s="165">
        <v>34424.068240000001</v>
      </c>
      <c r="E173" s="118">
        <v>0</v>
      </c>
      <c r="F173" s="118">
        <v>34424.068240000001</v>
      </c>
      <c r="G173" s="118">
        <v>0</v>
      </c>
      <c r="H173" s="118">
        <v>0</v>
      </c>
      <c r="I173" s="118">
        <v>0</v>
      </c>
      <c r="J173" s="118">
        <v>4189.65085</v>
      </c>
      <c r="K173" s="118">
        <v>1.349E-2</v>
      </c>
      <c r="L173" s="118">
        <v>4189.6643400000003</v>
      </c>
      <c r="M173" s="118">
        <v>1469.5886</v>
      </c>
      <c r="N173" s="118">
        <v>0</v>
      </c>
      <c r="O173" s="118">
        <v>1469.5886</v>
      </c>
      <c r="P173" s="118">
        <v>5659.23945</v>
      </c>
      <c r="Q173" s="118">
        <v>1.349E-2</v>
      </c>
      <c r="R173" s="166">
        <v>5659.2529400000003</v>
      </c>
    </row>
    <row r="174" spans="1:18" ht="13.2">
      <c r="A174" s="163"/>
      <c r="B174" s="163"/>
      <c r="C174" s="164" t="s">
        <v>218</v>
      </c>
      <c r="D174" s="165">
        <v>17034.387640000001</v>
      </c>
      <c r="E174" s="118">
        <v>0</v>
      </c>
      <c r="F174" s="118">
        <v>17034.387640000001</v>
      </c>
      <c r="G174" s="118">
        <v>0</v>
      </c>
      <c r="H174" s="118">
        <v>0</v>
      </c>
      <c r="I174" s="118">
        <v>0</v>
      </c>
      <c r="J174" s="118">
        <v>3290.17661</v>
      </c>
      <c r="K174" s="118">
        <v>1.00996</v>
      </c>
      <c r="L174" s="118">
        <v>3291.1865699999998</v>
      </c>
      <c r="M174" s="118">
        <v>2707.7701400000001</v>
      </c>
      <c r="N174" s="118">
        <v>0</v>
      </c>
      <c r="O174" s="118">
        <v>2707.7701400000001</v>
      </c>
      <c r="P174" s="118">
        <v>5997.9467500000001</v>
      </c>
      <c r="Q174" s="118">
        <v>1.00996</v>
      </c>
      <c r="R174" s="166">
        <v>5998.9567100000004</v>
      </c>
    </row>
    <row r="175" spans="1:18" ht="13.2">
      <c r="A175" s="163"/>
      <c r="B175" s="163"/>
      <c r="C175" s="164" t="s">
        <v>219</v>
      </c>
      <c r="D175" s="165">
        <v>0</v>
      </c>
      <c r="E175" s="118">
        <v>0</v>
      </c>
      <c r="F175" s="118">
        <v>0</v>
      </c>
      <c r="G175" s="118">
        <v>0</v>
      </c>
      <c r="H175" s="118">
        <v>0</v>
      </c>
      <c r="I175" s="118">
        <v>0</v>
      </c>
      <c r="J175" s="118">
        <v>0</v>
      </c>
      <c r="K175" s="118">
        <v>0</v>
      </c>
      <c r="L175" s="118">
        <v>0</v>
      </c>
      <c r="M175" s="118">
        <v>0</v>
      </c>
      <c r="N175" s="118">
        <v>0</v>
      </c>
      <c r="O175" s="118">
        <v>0</v>
      </c>
      <c r="P175" s="118">
        <v>0</v>
      </c>
      <c r="Q175" s="118">
        <v>0</v>
      </c>
      <c r="R175" s="166">
        <v>0</v>
      </c>
    </row>
    <row r="176" spans="1:18" ht="13.2">
      <c r="A176" s="163"/>
      <c r="B176" s="159" t="s">
        <v>20</v>
      </c>
      <c r="C176" s="159" t="s">
        <v>220</v>
      </c>
      <c r="D176" s="160">
        <v>29034.178909999999</v>
      </c>
      <c r="E176" s="161">
        <v>0</v>
      </c>
      <c r="F176" s="161">
        <v>29034.178909999999</v>
      </c>
      <c r="G176" s="161">
        <v>0</v>
      </c>
      <c r="H176" s="161">
        <v>0</v>
      </c>
      <c r="I176" s="161">
        <v>0</v>
      </c>
      <c r="J176" s="161">
        <v>5916.2776699999995</v>
      </c>
      <c r="K176" s="161">
        <v>2.9374099999999999</v>
      </c>
      <c r="L176" s="161">
        <v>5919.2150799999999</v>
      </c>
      <c r="M176" s="161">
        <v>15340.8716</v>
      </c>
      <c r="N176" s="161">
        <v>9.7221200000000003</v>
      </c>
      <c r="O176" s="161">
        <v>15350.593720000001</v>
      </c>
      <c r="P176" s="161">
        <v>21257.149269999998</v>
      </c>
      <c r="Q176" s="161">
        <v>12.65953</v>
      </c>
      <c r="R176" s="162">
        <v>21269.808799999995</v>
      </c>
    </row>
    <row r="177" spans="1:18" ht="13.2">
      <c r="A177" s="163"/>
      <c r="B177" s="163"/>
      <c r="C177" s="164" t="s">
        <v>313</v>
      </c>
      <c r="D177" s="165">
        <v>0</v>
      </c>
      <c r="E177" s="118">
        <v>0</v>
      </c>
      <c r="F177" s="118">
        <v>0</v>
      </c>
      <c r="G177" s="118">
        <v>0</v>
      </c>
      <c r="H177" s="118">
        <v>0</v>
      </c>
      <c r="I177" s="118">
        <v>0</v>
      </c>
      <c r="J177" s="118">
        <v>0</v>
      </c>
      <c r="K177" s="118">
        <v>0</v>
      </c>
      <c r="L177" s="118">
        <v>0</v>
      </c>
      <c r="M177" s="118">
        <v>0</v>
      </c>
      <c r="N177" s="118">
        <v>0</v>
      </c>
      <c r="O177" s="118">
        <v>0</v>
      </c>
      <c r="P177" s="118">
        <v>0</v>
      </c>
      <c r="Q177" s="118">
        <v>0</v>
      </c>
      <c r="R177" s="166">
        <v>0</v>
      </c>
    </row>
    <row r="178" spans="1:18" ht="13.2">
      <c r="A178" s="159" t="s">
        <v>823</v>
      </c>
      <c r="B178" s="828"/>
      <c r="C178" s="828"/>
      <c r="D178" s="160">
        <v>90452.169840000002</v>
      </c>
      <c r="E178" s="161">
        <v>0</v>
      </c>
      <c r="F178" s="161">
        <v>90452.169840000002</v>
      </c>
      <c r="G178" s="161">
        <v>0</v>
      </c>
      <c r="H178" s="161">
        <v>0</v>
      </c>
      <c r="I178" s="161">
        <v>0</v>
      </c>
      <c r="J178" s="161">
        <v>15293.240029999999</v>
      </c>
      <c r="K178" s="161">
        <v>4.1424699999999994</v>
      </c>
      <c r="L178" s="161">
        <v>15297.3825</v>
      </c>
      <c r="M178" s="161">
        <v>21984.996439999999</v>
      </c>
      <c r="N178" s="161">
        <v>9.7221200000000003</v>
      </c>
      <c r="O178" s="161">
        <v>21994.718560000001</v>
      </c>
      <c r="P178" s="161">
        <v>37278.236469999996</v>
      </c>
      <c r="Q178" s="161">
        <v>13.86459</v>
      </c>
      <c r="R178" s="162">
        <v>37292.101060000001</v>
      </c>
    </row>
    <row r="179" spans="1:18" ht="13.2">
      <c r="A179" s="159" t="s">
        <v>21</v>
      </c>
      <c r="B179" s="159" t="s">
        <v>221</v>
      </c>
      <c r="C179" s="159" t="s">
        <v>222</v>
      </c>
      <c r="D179" s="160">
        <v>205.72785999999999</v>
      </c>
      <c r="E179" s="161">
        <v>0</v>
      </c>
      <c r="F179" s="161">
        <v>205.72785999999999</v>
      </c>
      <c r="G179" s="161">
        <v>0</v>
      </c>
      <c r="H179" s="161">
        <v>0</v>
      </c>
      <c r="I179" s="161">
        <v>0</v>
      </c>
      <c r="J179" s="161">
        <v>0</v>
      </c>
      <c r="K179" s="161">
        <v>0</v>
      </c>
      <c r="L179" s="161">
        <v>0</v>
      </c>
      <c r="M179" s="161">
        <v>0</v>
      </c>
      <c r="N179" s="161">
        <v>0</v>
      </c>
      <c r="O179" s="161">
        <v>0</v>
      </c>
      <c r="P179" s="161">
        <v>0</v>
      </c>
      <c r="Q179" s="161">
        <v>0</v>
      </c>
      <c r="R179" s="162">
        <v>0</v>
      </c>
    </row>
    <row r="180" spans="1:18" ht="13.2">
      <c r="A180" s="163"/>
      <c r="B180" s="159" t="s">
        <v>223</v>
      </c>
      <c r="C180" s="159" t="s">
        <v>224</v>
      </c>
      <c r="D180" s="160">
        <v>9428.8138099999996</v>
      </c>
      <c r="E180" s="161">
        <v>0</v>
      </c>
      <c r="F180" s="161">
        <v>9428.8138099999996</v>
      </c>
      <c r="G180" s="161">
        <v>0</v>
      </c>
      <c r="H180" s="161">
        <v>0</v>
      </c>
      <c r="I180" s="161">
        <v>0</v>
      </c>
      <c r="J180" s="161">
        <v>661.32778000000008</v>
      </c>
      <c r="K180" s="161">
        <v>1.678E-2</v>
      </c>
      <c r="L180" s="161">
        <v>661.34456</v>
      </c>
      <c r="M180" s="161">
        <v>1602.7227499999999</v>
      </c>
      <c r="N180" s="161">
        <v>0</v>
      </c>
      <c r="O180" s="161">
        <v>1602.7227499999999</v>
      </c>
      <c r="P180" s="161">
        <v>2264.0505300000004</v>
      </c>
      <c r="Q180" s="161">
        <v>1.678E-2</v>
      </c>
      <c r="R180" s="162">
        <v>2264.0673099999999</v>
      </c>
    </row>
    <row r="181" spans="1:18" ht="13.2">
      <c r="A181" s="163"/>
      <c r="B181" s="163"/>
      <c r="C181" s="164" t="s">
        <v>223</v>
      </c>
      <c r="D181" s="165">
        <v>16823.046569999999</v>
      </c>
      <c r="E181" s="118">
        <v>0</v>
      </c>
      <c r="F181" s="118">
        <v>16823.046569999999</v>
      </c>
      <c r="G181" s="118">
        <v>0</v>
      </c>
      <c r="H181" s="118">
        <v>0</v>
      </c>
      <c r="I181" s="118">
        <v>0</v>
      </c>
      <c r="J181" s="118">
        <v>923.39400999999998</v>
      </c>
      <c r="K181" s="118">
        <v>0.24545</v>
      </c>
      <c r="L181" s="118">
        <v>923.63945999999999</v>
      </c>
      <c r="M181" s="118">
        <v>1335.78529</v>
      </c>
      <c r="N181" s="118">
        <v>0</v>
      </c>
      <c r="O181" s="118">
        <v>1335.78529</v>
      </c>
      <c r="P181" s="118">
        <v>2259.1792999999998</v>
      </c>
      <c r="Q181" s="118">
        <v>0.24545</v>
      </c>
      <c r="R181" s="166">
        <v>2259.4247500000001</v>
      </c>
    </row>
    <row r="182" spans="1:18" ht="13.2">
      <c r="A182" s="163"/>
      <c r="B182" s="159" t="s">
        <v>225</v>
      </c>
      <c r="C182" s="159" t="s">
        <v>226</v>
      </c>
      <c r="D182" s="160">
        <v>27029.867460000001</v>
      </c>
      <c r="E182" s="161">
        <v>0</v>
      </c>
      <c r="F182" s="161">
        <v>27029.867460000001</v>
      </c>
      <c r="G182" s="161">
        <v>0</v>
      </c>
      <c r="H182" s="161">
        <v>0</v>
      </c>
      <c r="I182" s="161">
        <v>0</v>
      </c>
      <c r="J182" s="161">
        <v>749.66984000000002</v>
      </c>
      <c r="K182" s="161">
        <v>4.0000000000000002E-4</v>
      </c>
      <c r="L182" s="161">
        <v>749.67024000000004</v>
      </c>
      <c r="M182" s="161">
        <v>1596.6001999999999</v>
      </c>
      <c r="N182" s="161">
        <v>0</v>
      </c>
      <c r="O182" s="161">
        <v>1596.6001999999999</v>
      </c>
      <c r="P182" s="161">
        <v>2346.2700399999999</v>
      </c>
      <c r="Q182" s="161">
        <v>4.0000000000000002E-4</v>
      </c>
      <c r="R182" s="162">
        <v>2346.2704400000002</v>
      </c>
    </row>
    <row r="183" spans="1:18" ht="13.2">
      <c r="A183" s="163"/>
      <c r="B183" s="159" t="s">
        <v>227</v>
      </c>
      <c r="C183" s="159" t="s">
        <v>227</v>
      </c>
      <c r="D183" s="160">
        <v>28952.811630000004</v>
      </c>
      <c r="E183" s="161">
        <v>0</v>
      </c>
      <c r="F183" s="161">
        <v>28952.811630000004</v>
      </c>
      <c r="G183" s="161">
        <v>0</v>
      </c>
      <c r="H183" s="161">
        <v>0</v>
      </c>
      <c r="I183" s="161">
        <v>0</v>
      </c>
      <c r="J183" s="161">
        <v>1247.9099099999999</v>
      </c>
      <c r="K183" s="161">
        <v>4.3119999999999999E-2</v>
      </c>
      <c r="L183" s="161">
        <v>1247.9530300000001</v>
      </c>
      <c r="M183" s="161">
        <v>2725.6743900000001</v>
      </c>
      <c r="N183" s="161">
        <v>15.265450000000001</v>
      </c>
      <c r="O183" s="161">
        <v>2740.93984</v>
      </c>
      <c r="P183" s="161">
        <v>3973.5843</v>
      </c>
      <c r="Q183" s="161">
        <v>15.308570000000001</v>
      </c>
      <c r="R183" s="162">
        <v>3988.8928700000001</v>
      </c>
    </row>
    <row r="184" spans="1:18" ht="13.2">
      <c r="A184" s="163"/>
      <c r="B184" s="159" t="s">
        <v>21</v>
      </c>
      <c r="C184" s="159" t="s">
        <v>114</v>
      </c>
      <c r="D184" s="160">
        <v>8918.8754499999995</v>
      </c>
      <c r="E184" s="161">
        <v>0</v>
      </c>
      <c r="F184" s="161">
        <v>8918.8754499999995</v>
      </c>
      <c r="G184" s="161">
        <v>0</v>
      </c>
      <c r="H184" s="161">
        <v>0</v>
      </c>
      <c r="I184" s="161">
        <v>0</v>
      </c>
      <c r="J184" s="161">
        <v>9.6799999999999994E-3</v>
      </c>
      <c r="K184" s="161">
        <v>0</v>
      </c>
      <c r="L184" s="161">
        <v>9.6799999999999994E-3</v>
      </c>
      <c r="M184" s="161">
        <v>0</v>
      </c>
      <c r="N184" s="161">
        <v>0</v>
      </c>
      <c r="O184" s="161">
        <v>0</v>
      </c>
      <c r="P184" s="161">
        <v>9.6799999999999994E-3</v>
      </c>
      <c r="Q184" s="161">
        <v>0</v>
      </c>
      <c r="R184" s="162">
        <v>9.6799999999999994E-3</v>
      </c>
    </row>
    <row r="185" spans="1:18" ht="13.2">
      <c r="A185" s="163"/>
      <c r="B185" s="163"/>
      <c r="C185" s="164" t="s">
        <v>228</v>
      </c>
      <c r="D185" s="165">
        <v>24016.711809999997</v>
      </c>
      <c r="E185" s="118">
        <v>0</v>
      </c>
      <c r="F185" s="118">
        <v>24016.711809999997</v>
      </c>
      <c r="G185" s="118">
        <v>0</v>
      </c>
      <c r="H185" s="118">
        <v>0</v>
      </c>
      <c r="I185" s="118">
        <v>0</v>
      </c>
      <c r="J185" s="118">
        <v>941.89324999999997</v>
      </c>
      <c r="K185" s="118">
        <v>0.67100000000000004</v>
      </c>
      <c r="L185" s="118">
        <v>942.56425000000002</v>
      </c>
      <c r="M185" s="118">
        <v>274.27553999999998</v>
      </c>
      <c r="N185" s="118">
        <v>2.852E-2</v>
      </c>
      <c r="O185" s="118">
        <v>274.30405999999999</v>
      </c>
      <c r="P185" s="118">
        <v>1216.1687899999999</v>
      </c>
      <c r="Q185" s="118">
        <v>0.69952000000000003</v>
      </c>
      <c r="R185" s="166">
        <v>1216.8683100000001</v>
      </c>
    </row>
    <row r="186" spans="1:18" ht="13.2">
      <c r="A186" s="163"/>
      <c r="B186" s="163"/>
      <c r="C186" s="164" t="s">
        <v>21</v>
      </c>
      <c r="D186" s="165">
        <v>137600.94984000002</v>
      </c>
      <c r="E186" s="118">
        <v>0</v>
      </c>
      <c r="F186" s="118">
        <v>137600.94984000002</v>
      </c>
      <c r="G186" s="118">
        <v>0</v>
      </c>
      <c r="H186" s="118">
        <v>0</v>
      </c>
      <c r="I186" s="118">
        <v>0</v>
      </c>
      <c r="J186" s="118">
        <v>6658.7416400000002</v>
      </c>
      <c r="K186" s="118">
        <v>3.8861699999999999</v>
      </c>
      <c r="L186" s="118">
        <v>6662.6278100000009</v>
      </c>
      <c r="M186" s="118">
        <v>9857.6028200000001</v>
      </c>
      <c r="N186" s="118">
        <v>294.65608999999995</v>
      </c>
      <c r="O186" s="118">
        <v>10152.258910000002</v>
      </c>
      <c r="P186" s="118">
        <v>16516.34446</v>
      </c>
      <c r="Q186" s="118">
        <v>298.54226</v>
      </c>
      <c r="R186" s="166">
        <v>16814.886719999999</v>
      </c>
    </row>
    <row r="187" spans="1:18" ht="13.2">
      <c r="A187" s="163"/>
      <c r="B187" s="163"/>
      <c r="C187" s="164" t="s">
        <v>229</v>
      </c>
      <c r="D187" s="165">
        <v>42910.091670000002</v>
      </c>
      <c r="E187" s="118">
        <v>0</v>
      </c>
      <c r="F187" s="118">
        <v>42910.091670000002</v>
      </c>
      <c r="G187" s="118">
        <v>0</v>
      </c>
      <c r="H187" s="118">
        <v>0</v>
      </c>
      <c r="I187" s="118">
        <v>0</v>
      </c>
      <c r="J187" s="118">
        <v>1502.9823100000001</v>
      </c>
      <c r="K187" s="118">
        <v>0.10028000000000001</v>
      </c>
      <c r="L187" s="118">
        <v>1503.08259</v>
      </c>
      <c r="M187" s="118">
        <v>2366.8344300000003</v>
      </c>
      <c r="N187" s="118">
        <v>0</v>
      </c>
      <c r="O187" s="118">
        <v>2366.8344300000003</v>
      </c>
      <c r="P187" s="118">
        <v>3869.8167400000002</v>
      </c>
      <c r="Q187" s="118">
        <v>0.10028000000000001</v>
      </c>
      <c r="R187" s="166">
        <v>3869.9170199999999</v>
      </c>
    </row>
    <row r="188" spans="1:18" ht="13.2">
      <c r="A188" s="163"/>
      <c r="B188" s="163"/>
      <c r="C188" s="164" t="s">
        <v>319</v>
      </c>
      <c r="D188" s="165">
        <v>4004.8013599999999</v>
      </c>
      <c r="E188" s="118">
        <v>0</v>
      </c>
      <c r="F188" s="118">
        <v>4004.8013599999999</v>
      </c>
      <c r="G188" s="118">
        <v>0</v>
      </c>
      <c r="H188" s="118">
        <v>0</v>
      </c>
      <c r="I188" s="118">
        <v>0</v>
      </c>
      <c r="J188" s="118">
        <v>0</v>
      </c>
      <c r="K188" s="118">
        <v>0</v>
      </c>
      <c r="L188" s="118">
        <v>0</v>
      </c>
      <c r="M188" s="118">
        <v>0</v>
      </c>
      <c r="N188" s="118">
        <v>0</v>
      </c>
      <c r="O188" s="118">
        <v>0</v>
      </c>
      <c r="P188" s="118">
        <v>0</v>
      </c>
      <c r="Q188" s="118">
        <v>0</v>
      </c>
      <c r="R188" s="166">
        <v>0</v>
      </c>
    </row>
    <row r="189" spans="1:18" ht="13.2">
      <c r="A189" s="163"/>
      <c r="B189" s="159" t="s">
        <v>230</v>
      </c>
      <c r="C189" s="159" t="s">
        <v>230</v>
      </c>
      <c r="D189" s="160">
        <v>19608.619200000001</v>
      </c>
      <c r="E189" s="161">
        <v>0</v>
      </c>
      <c r="F189" s="161">
        <v>19608.619200000001</v>
      </c>
      <c r="G189" s="161">
        <v>0</v>
      </c>
      <c r="H189" s="161">
        <v>0</v>
      </c>
      <c r="I189" s="161">
        <v>0</v>
      </c>
      <c r="J189" s="161">
        <v>1260.6438899999998</v>
      </c>
      <c r="K189" s="161">
        <v>1.86192</v>
      </c>
      <c r="L189" s="161">
        <v>1262.5058100000001</v>
      </c>
      <c r="M189" s="161">
        <v>1652.8644099999999</v>
      </c>
      <c r="N189" s="161">
        <v>11.34243</v>
      </c>
      <c r="O189" s="161">
        <v>1664.2068400000001</v>
      </c>
      <c r="P189" s="161">
        <v>2913.5083</v>
      </c>
      <c r="Q189" s="161">
        <v>13.20435</v>
      </c>
      <c r="R189" s="162">
        <v>2926.7126499999999</v>
      </c>
    </row>
    <row r="190" spans="1:18" ht="13.2">
      <c r="A190" s="163"/>
      <c r="B190" s="159" t="s">
        <v>231</v>
      </c>
      <c r="C190" s="159" t="s">
        <v>231</v>
      </c>
      <c r="D190" s="160">
        <v>67366.232669999998</v>
      </c>
      <c r="E190" s="161">
        <v>0</v>
      </c>
      <c r="F190" s="161">
        <v>67366.232669999998</v>
      </c>
      <c r="G190" s="161">
        <v>0</v>
      </c>
      <c r="H190" s="161">
        <v>0</v>
      </c>
      <c r="I190" s="161">
        <v>0</v>
      </c>
      <c r="J190" s="161">
        <v>2933.7229500000003</v>
      </c>
      <c r="K190" s="161">
        <v>1.4539800000000001</v>
      </c>
      <c r="L190" s="161">
        <v>2935.1769300000001</v>
      </c>
      <c r="M190" s="161">
        <v>9957.8760999999995</v>
      </c>
      <c r="N190" s="161">
        <v>3.7579999999999995E-2</v>
      </c>
      <c r="O190" s="161">
        <v>9957.9136799999997</v>
      </c>
      <c r="P190" s="161">
        <v>12891.599049999999</v>
      </c>
      <c r="Q190" s="161">
        <v>1.49156</v>
      </c>
      <c r="R190" s="162">
        <v>12893.090609999999</v>
      </c>
    </row>
    <row r="191" spans="1:18" ht="13.2">
      <c r="A191" s="163"/>
      <c r="B191" s="159" t="s">
        <v>275</v>
      </c>
      <c r="C191" s="159" t="s">
        <v>276</v>
      </c>
      <c r="D191" s="160">
        <v>1584.8011200000001</v>
      </c>
      <c r="E191" s="161">
        <v>0</v>
      </c>
      <c r="F191" s="161">
        <v>1584.8011200000001</v>
      </c>
      <c r="G191" s="161">
        <v>0</v>
      </c>
      <c r="H191" s="161">
        <v>0</v>
      </c>
      <c r="I191" s="161">
        <v>0</v>
      </c>
      <c r="J191" s="161">
        <v>2.2000000000000001E-4</v>
      </c>
      <c r="K191" s="161">
        <v>0</v>
      </c>
      <c r="L191" s="161">
        <v>2.2000000000000001E-4</v>
      </c>
      <c r="M191" s="161">
        <v>0</v>
      </c>
      <c r="N191" s="161">
        <v>0</v>
      </c>
      <c r="O191" s="161">
        <v>0</v>
      </c>
      <c r="P191" s="161">
        <v>2.2000000000000001E-4</v>
      </c>
      <c r="Q191" s="161">
        <v>0</v>
      </c>
      <c r="R191" s="162">
        <v>2.2000000000000001E-4</v>
      </c>
    </row>
    <row r="192" spans="1:18" ht="13.2">
      <c r="A192" s="163"/>
      <c r="B192" s="163"/>
      <c r="C192" s="164" t="s">
        <v>277</v>
      </c>
      <c r="D192" s="165">
        <v>22798.202810000003</v>
      </c>
      <c r="E192" s="118">
        <v>0</v>
      </c>
      <c r="F192" s="118">
        <v>22798.202810000003</v>
      </c>
      <c r="G192" s="118">
        <v>0</v>
      </c>
      <c r="H192" s="118">
        <v>0</v>
      </c>
      <c r="I192" s="118">
        <v>0</v>
      </c>
      <c r="J192" s="118">
        <v>157.60028</v>
      </c>
      <c r="K192" s="118">
        <v>0</v>
      </c>
      <c r="L192" s="118">
        <v>157.60028</v>
      </c>
      <c r="M192" s="118">
        <v>0</v>
      </c>
      <c r="N192" s="118">
        <v>0</v>
      </c>
      <c r="O192" s="118">
        <v>0</v>
      </c>
      <c r="P192" s="118">
        <v>157.60028</v>
      </c>
      <c r="Q192" s="118">
        <v>0</v>
      </c>
      <c r="R192" s="166">
        <v>157.60028</v>
      </c>
    </row>
    <row r="193" spans="1:18" ht="13.2">
      <c r="A193" s="159" t="s">
        <v>824</v>
      </c>
      <c r="B193" s="828"/>
      <c r="C193" s="828"/>
      <c r="D193" s="160">
        <v>411249.55326000007</v>
      </c>
      <c r="E193" s="161">
        <v>0</v>
      </c>
      <c r="F193" s="161">
        <v>411249.55326000007</v>
      </c>
      <c r="G193" s="161">
        <v>0</v>
      </c>
      <c r="H193" s="161">
        <v>0</v>
      </c>
      <c r="I193" s="161">
        <v>0</v>
      </c>
      <c r="J193" s="161">
        <v>17037.895760000003</v>
      </c>
      <c r="K193" s="161">
        <v>8.2790999999999997</v>
      </c>
      <c r="L193" s="161">
        <v>17046.174860000003</v>
      </c>
      <c r="M193" s="161">
        <v>31370.235929999999</v>
      </c>
      <c r="N193" s="161">
        <v>321.33006999999992</v>
      </c>
      <c r="O193" s="161">
        <v>31691.565999999999</v>
      </c>
      <c r="P193" s="161">
        <v>48408.131689999995</v>
      </c>
      <c r="Q193" s="161">
        <v>329.60917000000001</v>
      </c>
      <c r="R193" s="162">
        <v>48737.740859999998</v>
      </c>
    </row>
    <row r="194" spans="1:18" ht="13.2">
      <c r="A194" s="159" t="s">
        <v>22</v>
      </c>
      <c r="B194" s="159" t="s">
        <v>22</v>
      </c>
      <c r="C194" s="159" t="s">
        <v>22</v>
      </c>
      <c r="D194" s="160">
        <v>30568.241719999998</v>
      </c>
      <c r="E194" s="161">
        <v>0</v>
      </c>
      <c r="F194" s="161">
        <v>30568.241719999998</v>
      </c>
      <c r="G194" s="161">
        <v>0</v>
      </c>
      <c r="H194" s="161">
        <v>0</v>
      </c>
      <c r="I194" s="161">
        <v>0</v>
      </c>
      <c r="J194" s="161">
        <v>1371.57591</v>
      </c>
      <c r="K194" s="161">
        <v>1.61703</v>
      </c>
      <c r="L194" s="161">
        <v>1373.1929399999999</v>
      </c>
      <c r="M194" s="161">
        <v>1325.57358</v>
      </c>
      <c r="N194" s="161">
        <v>0</v>
      </c>
      <c r="O194" s="161">
        <v>1325.57358</v>
      </c>
      <c r="P194" s="161">
        <v>2697.1494899999998</v>
      </c>
      <c r="Q194" s="161">
        <v>1.61703</v>
      </c>
      <c r="R194" s="162">
        <v>2698.7665200000001</v>
      </c>
    </row>
    <row r="195" spans="1:18" ht="13.2">
      <c r="A195" s="163"/>
      <c r="B195" s="159" t="s">
        <v>232</v>
      </c>
      <c r="C195" s="159" t="s">
        <v>233</v>
      </c>
      <c r="D195" s="160">
        <v>83686.088199999984</v>
      </c>
      <c r="E195" s="161">
        <v>0</v>
      </c>
      <c r="F195" s="161">
        <v>83686.088199999984</v>
      </c>
      <c r="G195" s="161">
        <v>0</v>
      </c>
      <c r="H195" s="161">
        <v>0</v>
      </c>
      <c r="I195" s="161">
        <v>0</v>
      </c>
      <c r="J195" s="161">
        <v>3250.8189199999997</v>
      </c>
      <c r="K195" s="161">
        <v>1.1783699999999999</v>
      </c>
      <c r="L195" s="161">
        <v>3251.9972900000002</v>
      </c>
      <c r="M195" s="161">
        <v>2335.8875400000002</v>
      </c>
      <c r="N195" s="161">
        <v>0</v>
      </c>
      <c r="O195" s="161">
        <v>2335.8875400000002</v>
      </c>
      <c r="P195" s="161">
        <v>5586.7064600000012</v>
      </c>
      <c r="Q195" s="161">
        <v>1.1783699999999999</v>
      </c>
      <c r="R195" s="162">
        <v>5587.88483</v>
      </c>
    </row>
    <row r="196" spans="1:18" ht="13.2">
      <c r="A196" s="159" t="s">
        <v>825</v>
      </c>
      <c r="B196" s="828"/>
      <c r="C196" s="828"/>
      <c r="D196" s="160">
        <v>114254.32991999999</v>
      </c>
      <c r="E196" s="161">
        <v>0</v>
      </c>
      <c r="F196" s="161">
        <v>114254.32991999999</v>
      </c>
      <c r="G196" s="161">
        <v>0</v>
      </c>
      <c r="H196" s="161">
        <v>0</v>
      </c>
      <c r="I196" s="161">
        <v>0</v>
      </c>
      <c r="J196" s="161">
        <v>4622.3948300000002</v>
      </c>
      <c r="K196" s="161">
        <v>2.7953999999999994</v>
      </c>
      <c r="L196" s="161">
        <v>4625.1902300000002</v>
      </c>
      <c r="M196" s="161">
        <v>3661.4611199999999</v>
      </c>
      <c r="N196" s="161">
        <v>0</v>
      </c>
      <c r="O196" s="161">
        <v>3661.4611199999999</v>
      </c>
      <c r="P196" s="161">
        <v>8283.855950000001</v>
      </c>
      <c r="Q196" s="161">
        <v>2.7953999999999994</v>
      </c>
      <c r="R196" s="162">
        <v>8286.6513500000001</v>
      </c>
    </row>
    <row r="197" spans="1:18" ht="13.2">
      <c r="A197" s="159" t="s">
        <v>234</v>
      </c>
      <c r="B197" s="159" t="s">
        <v>278</v>
      </c>
      <c r="C197" s="159" t="s">
        <v>279</v>
      </c>
      <c r="D197" s="160">
        <v>6386.6310199999998</v>
      </c>
      <c r="E197" s="161">
        <v>0</v>
      </c>
      <c r="F197" s="161">
        <v>6386.6310199999998</v>
      </c>
      <c r="G197" s="161">
        <v>0</v>
      </c>
      <c r="H197" s="161">
        <v>0</v>
      </c>
      <c r="I197" s="161">
        <v>0</v>
      </c>
      <c r="J197" s="161">
        <v>11.510579999999999</v>
      </c>
      <c r="K197" s="161">
        <v>0</v>
      </c>
      <c r="L197" s="161">
        <v>11.510579999999999</v>
      </c>
      <c r="M197" s="161">
        <v>0</v>
      </c>
      <c r="N197" s="161">
        <v>0</v>
      </c>
      <c r="O197" s="161">
        <v>0</v>
      </c>
      <c r="P197" s="161">
        <v>11.510579999999999</v>
      </c>
      <c r="Q197" s="161">
        <v>0</v>
      </c>
      <c r="R197" s="162">
        <v>11.510579999999999</v>
      </c>
    </row>
    <row r="198" spans="1:18" ht="13.2">
      <c r="A198" s="163"/>
      <c r="B198" s="159" t="s">
        <v>235</v>
      </c>
      <c r="C198" s="159" t="s">
        <v>235</v>
      </c>
      <c r="D198" s="160">
        <v>37945.631930000003</v>
      </c>
      <c r="E198" s="161">
        <v>0</v>
      </c>
      <c r="F198" s="161">
        <v>37945.631930000003</v>
      </c>
      <c r="G198" s="161">
        <v>0</v>
      </c>
      <c r="H198" s="161">
        <v>0</v>
      </c>
      <c r="I198" s="161">
        <v>0</v>
      </c>
      <c r="J198" s="161">
        <v>2914.08934</v>
      </c>
      <c r="K198" s="161">
        <v>8.1000000000000006E-4</v>
      </c>
      <c r="L198" s="161">
        <v>2914.0901500000004</v>
      </c>
      <c r="M198" s="161">
        <v>1921.7650900000001</v>
      </c>
      <c r="N198" s="161">
        <v>0</v>
      </c>
      <c r="O198" s="161">
        <v>1921.7650900000001</v>
      </c>
      <c r="P198" s="161">
        <v>4835.8544299999994</v>
      </c>
      <c r="Q198" s="161">
        <v>8.1000000000000006E-4</v>
      </c>
      <c r="R198" s="162">
        <v>4835.8552399999999</v>
      </c>
    </row>
    <row r="199" spans="1:18" ht="13.2">
      <c r="A199" s="163"/>
      <c r="B199" s="159" t="s">
        <v>236</v>
      </c>
      <c r="C199" s="159" t="s">
        <v>237</v>
      </c>
      <c r="D199" s="160">
        <v>11068.08186</v>
      </c>
      <c r="E199" s="161">
        <v>0</v>
      </c>
      <c r="F199" s="161">
        <v>11068.08186</v>
      </c>
      <c r="G199" s="161">
        <v>0</v>
      </c>
      <c r="H199" s="161">
        <v>0</v>
      </c>
      <c r="I199" s="161">
        <v>0</v>
      </c>
      <c r="J199" s="161">
        <v>1113.3780099999999</v>
      </c>
      <c r="K199" s="161">
        <v>0</v>
      </c>
      <c r="L199" s="161">
        <v>1113.3780099999999</v>
      </c>
      <c r="M199" s="161">
        <v>278.49326000000002</v>
      </c>
      <c r="N199" s="161">
        <v>0</v>
      </c>
      <c r="O199" s="161">
        <v>278.49326000000002</v>
      </c>
      <c r="P199" s="161">
        <v>1391.8712700000001</v>
      </c>
      <c r="Q199" s="161">
        <v>0</v>
      </c>
      <c r="R199" s="162">
        <v>1391.8712700000001</v>
      </c>
    </row>
    <row r="200" spans="1:18" ht="13.2">
      <c r="A200" s="163"/>
      <c r="B200" s="159" t="s">
        <v>234</v>
      </c>
      <c r="C200" s="159" t="s">
        <v>238</v>
      </c>
      <c r="D200" s="160">
        <v>80677.903219999993</v>
      </c>
      <c r="E200" s="161">
        <v>0</v>
      </c>
      <c r="F200" s="161">
        <v>80677.903219999993</v>
      </c>
      <c r="G200" s="161">
        <v>0</v>
      </c>
      <c r="H200" s="161">
        <v>0</v>
      </c>
      <c r="I200" s="161">
        <v>0</v>
      </c>
      <c r="J200" s="161">
        <v>2294.6262200000001</v>
      </c>
      <c r="K200" s="161">
        <v>0.26183000000000001</v>
      </c>
      <c r="L200" s="161">
        <v>2294.88805</v>
      </c>
      <c r="M200" s="161">
        <v>4181.75047</v>
      </c>
      <c r="N200" s="161">
        <v>5.7900499999999999</v>
      </c>
      <c r="O200" s="161">
        <v>4187.5405200000005</v>
      </c>
      <c r="P200" s="161">
        <v>6476.3766900000001</v>
      </c>
      <c r="Q200" s="161">
        <v>6.0518799999999997</v>
      </c>
      <c r="R200" s="162">
        <v>6482.42857</v>
      </c>
    </row>
    <row r="201" spans="1:18" ht="13.2">
      <c r="A201" s="163"/>
      <c r="B201" s="163"/>
      <c r="C201" s="164" t="s">
        <v>320</v>
      </c>
      <c r="D201" s="165">
        <v>9411.8279399999992</v>
      </c>
      <c r="E201" s="118">
        <v>0</v>
      </c>
      <c r="F201" s="118">
        <v>9411.8279399999992</v>
      </c>
      <c r="G201" s="118">
        <v>0</v>
      </c>
      <c r="H201" s="118">
        <v>0</v>
      </c>
      <c r="I201" s="118">
        <v>0</v>
      </c>
      <c r="J201" s="118">
        <v>0</v>
      </c>
      <c r="K201" s="118">
        <v>0</v>
      </c>
      <c r="L201" s="118">
        <v>0</v>
      </c>
      <c r="M201" s="118">
        <v>0</v>
      </c>
      <c r="N201" s="118">
        <v>0</v>
      </c>
      <c r="O201" s="118">
        <v>0</v>
      </c>
      <c r="P201" s="118">
        <v>0</v>
      </c>
      <c r="Q201" s="118">
        <v>0</v>
      </c>
      <c r="R201" s="166">
        <v>0</v>
      </c>
    </row>
    <row r="202" spans="1:18" ht="13.2">
      <c r="A202" s="163"/>
      <c r="B202" s="159" t="s">
        <v>280</v>
      </c>
      <c r="C202" s="159" t="s">
        <v>280</v>
      </c>
      <c r="D202" s="160">
        <v>3542.92175</v>
      </c>
      <c r="E202" s="161">
        <v>0</v>
      </c>
      <c r="F202" s="161">
        <v>3542.92175</v>
      </c>
      <c r="G202" s="161">
        <v>0</v>
      </c>
      <c r="H202" s="161">
        <v>0</v>
      </c>
      <c r="I202" s="161">
        <v>0</v>
      </c>
      <c r="J202" s="161">
        <v>15.529620000000001</v>
      </c>
      <c r="K202" s="161">
        <v>0</v>
      </c>
      <c r="L202" s="161">
        <v>15.529620000000001</v>
      </c>
      <c r="M202" s="161">
        <v>0</v>
      </c>
      <c r="N202" s="161">
        <v>0</v>
      </c>
      <c r="O202" s="161">
        <v>0</v>
      </c>
      <c r="P202" s="161">
        <v>15.529620000000001</v>
      </c>
      <c r="Q202" s="161">
        <v>0</v>
      </c>
      <c r="R202" s="162">
        <v>15.529620000000001</v>
      </c>
    </row>
    <row r="203" spans="1:18" ht="13.2">
      <c r="A203" s="159" t="s">
        <v>826</v>
      </c>
      <c r="B203" s="828"/>
      <c r="C203" s="828"/>
      <c r="D203" s="160">
        <v>149032.99771999998</v>
      </c>
      <c r="E203" s="161">
        <v>0</v>
      </c>
      <c r="F203" s="161">
        <v>149032.99771999998</v>
      </c>
      <c r="G203" s="161">
        <v>0</v>
      </c>
      <c r="H203" s="161">
        <v>0</v>
      </c>
      <c r="I203" s="161">
        <v>0</v>
      </c>
      <c r="J203" s="161">
        <v>6349.1337700000004</v>
      </c>
      <c r="K203" s="161">
        <v>0.26263999999999998</v>
      </c>
      <c r="L203" s="161">
        <v>6349.3964100000003</v>
      </c>
      <c r="M203" s="161">
        <v>6382.00882</v>
      </c>
      <c r="N203" s="161">
        <v>5.7900499999999999</v>
      </c>
      <c r="O203" s="161">
        <v>6387.7988700000005</v>
      </c>
      <c r="P203" s="161">
        <v>12731.142589999998</v>
      </c>
      <c r="Q203" s="161">
        <v>6.0526900000000001</v>
      </c>
      <c r="R203" s="162">
        <v>12737.19528</v>
      </c>
    </row>
    <row r="204" spans="1:18" ht="13.2">
      <c r="A204" s="159" t="s">
        <v>24</v>
      </c>
      <c r="B204" s="159" t="s">
        <v>24</v>
      </c>
      <c r="C204" s="159" t="s">
        <v>239</v>
      </c>
      <c r="D204" s="160">
        <v>17132.557230000002</v>
      </c>
      <c r="E204" s="161">
        <v>0</v>
      </c>
      <c r="F204" s="161">
        <v>17132.557230000002</v>
      </c>
      <c r="G204" s="161">
        <v>0</v>
      </c>
      <c r="H204" s="161">
        <v>0</v>
      </c>
      <c r="I204" s="161">
        <v>0</v>
      </c>
      <c r="J204" s="161">
        <v>981.71501999999998</v>
      </c>
      <c r="K204" s="161">
        <v>0.80544000000000004</v>
      </c>
      <c r="L204" s="161">
        <v>982.52045999999996</v>
      </c>
      <c r="M204" s="161">
        <v>2213.1050099999998</v>
      </c>
      <c r="N204" s="161">
        <v>0.24555000000000002</v>
      </c>
      <c r="O204" s="161">
        <v>2213.3505599999999</v>
      </c>
      <c r="P204" s="161">
        <v>3194.8200299999999</v>
      </c>
      <c r="Q204" s="161">
        <v>1.0509900000000001</v>
      </c>
      <c r="R204" s="162">
        <v>3195.87102</v>
      </c>
    </row>
    <row r="205" spans="1:18" ht="13.2">
      <c r="A205" s="163"/>
      <c r="B205" s="163"/>
      <c r="C205" s="164" t="s">
        <v>24</v>
      </c>
      <c r="D205" s="165">
        <v>36712.801049999995</v>
      </c>
      <c r="E205" s="118">
        <v>0</v>
      </c>
      <c r="F205" s="118">
        <v>36712.801049999995</v>
      </c>
      <c r="G205" s="118">
        <v>0</v>
      </c>
      <c r="H205" s="118">
        <v>0</v>
      </c>
      <c r="I205" s="118">
        <v>0</v>
      </c>
      <c r="J205" s="118">
        <v>6563.7647700000007</v>
      </c>
      <c r="K205" s="118">
        <v>35.248050000000006</v>
      </c>
      <c r="L205" s="118">
        <v>6599.0128199999999</v>
      </c>
      <c r="M205" s="118">
        <v>18662.06727</v>
      </c>
      <c r="N205" s="118">
        <v>96.703020000000009</v>
      </c>
      <c r="O205" s="118">
        <v>18758.77029</v>
      </c>
      <c r="P205" s="118">
        <v>25225.832039999998</v>
      </c>
      <c r="Q205" s="118">
        <v>131.95107000000002</v>
      </c>
      <c r="R205" s="166">
        <v>25357.78311</v>
      </c>
    </row>
    <row r="206" spans="1:18" ht="13.2">
      <c r="A206" s="163"/>
      <c r="B206" s="159" t="s">
        <v>240</v>
      </c>
      <c r="C206" s="159" t="s">
        <v>240</v>
      </c>
      <c r="D206" s="160">
        <v>3753.13825</v>
      </c>
      <c r="E206" s="161">
        <v>0</v>
      </c>
      <c r="F206" s="161">
        <v>3753.13825</v>
      </c>
      <c r="G206" s="161">
        <v>0</v>
      </c>
      <c r="H206" s="161">
        <v>0</v>
      </c>
      <c r="I206" s="161">
        <v>0</v>
      </c>
      <c r="J206" s="161">
        <v>0</v>
      </c>
      <c r="K206" s="161">
        <v>0</v>
      </c>
      <c r="L206" s="161">
        <v>0</v>
      </c>
      <c r="M206" s="161">
        <v>0</v>
      </c>
      <c r="N206" s="161">
        <v>0</v>
      </c>
      <c r="O206" s="161">
        <v>0</v>
      </c>
      <c r="P206" s="161">
        <v>0</v>
      </c>
      <c r="Q206" s="161">
        <v>0</v>
      </c>
      <c r="R206" s="162">
        <v>0</v>
      </c>
    </row>
    <row r="207" spans="1:18" ht="13.2">
      <c r="A207" s="163"/>
      <c r="B207" s="159" t="s">
        <v>241</v>
      </c>
      <c r="C207" s="159" t="s">
        <v>241</v>
      </c>
      <c r="D207" s="160">
        <v>1111.9699900000001</v>
      </c>
      <c r="E207" s="161">
        <v>0</v>
      </c>
      <c r="F207" s="161">
        <v>1111.9699900000001</v>
      </c>
      <c r="G207" s="161">
        <v>0</v>
      </c>
      <c r="H207" s="161">
        <v>0</v>
      </c>
      <c r="I207" s="161">
        <v>0</v>
      </c>
      <c r="J207" s="161">
        <v>0</v>
      </c>
      <c r="K207" s="161">
        <v>0</v>
      </c>
      <c r="L207" s="161">
        <v>0</v>
      </c>
      <c r="M207" s="161">
        <v>0</v>
      </c>
      <c r="N207" s="161">
        <v>0</v>
      </c>
      <c r="O207" s="161">
        <v>0</v>
      </c>
      <c r="P207" s="161">
        <v>0</v>
      </c>
      <c r="Q207" s="161">
        <v>0</v>
      </c>
      <c r="R207" s="162">
        <v>0</v>
      </c>
    </row>
    <row r="208" spans="1:18" ht="13.2">
      <c r="A208" s="163"/>
      <c r="B208" s="159" t="s">
        <v>242</v>
      </c>
      <c r="C208" s="159" t="s">
        <v>243</v>
      </c>
      <c r="D208" s="160">
        <v>715.74400000000003</v>
      </c>
      <c r="E208" s="161">
        <v>0</v>
      </c>
      <c r="F208" s="161">
        <v>715.74400000000003</v>
      </c>
      <c r="G208" s="161">
        <v>0</v>
      </c>
      <c r="H208" s="161">
        <v>0</v>
      </c>
      <c r="I208" s="161">
        <v>0</v>
      </c>
      <c r="J208" s="161">
        <v>0</v>
      </c>
      <c r="K208" s="161">
        <v>0</v>
      </c>
      <c r="L208" s="161">
        <v>0</v>
      </c>
      <c r="M208" s="161">
        <v>0</v>
      </c>
      <c r="N208" s="161">
        <v>0</v>
      </c>
      <c r="O208" s="161">
        <v>0</v>
      </c>
      <c r="P208" s="161">
        <v>0</v>
      </c>
      <c r="Q208" s="161">
        <v>0</v>
      </c>
      <c r="R208" s="162">
        <v>0</v>
      </c>
    </row>
    <row r="209" spans="1:18" ht="13.2">
      <c r="A209" s="159" t="s">
        <v>827</v>
      </c>
      <c r="B209" s="828"/>
      <c r="C209" s="828"/>
      <c r="D209" s="160">
        <v>59426.210520000001</v>
      </c>
      <c r="E209" s="161">
        <v>0</v>
      </c>
      <c r="F209" s="161">
        <v>59426.210520000001</v>
      </c>
      <c r="G209" s="161">
        <v>0</v>
      </c>
      <c r="H209" s="161">
        <v>0</v>
      </c>
      <c r="I209" s="161">
        <v>0</v>
      </c>
      <c r="J209" s="161">
        <v>7545.4797900000012</v>
      </c>
      <c r="K209" s="161">
        <v>36.053490000000004</v>
      </c>
      <c r="L209" s="161">
        <v>7581.5332800000006</v>
      </c>
      <c r="M209" s="161">
        <v>20875.172280000003</v>
      </c>
      <c r="N209" s="161">
        <v>96.948570000000004</v>
      </c>
      <c r="O209" s="161">
        <v>20972.120849999999</v>
      </c>
      <c r="P209" s="161">
        <v>28420.65207</v>
      </c>
      <c r="Q209" s="161">
        <v>133.00206</v>
      </c>
      <c r="R209" s="162">
        <v>28553.654129999999</v>
      </c>
    </row>
    <row r="210" spans="1:18" ht="13.2">
      <c r="A210" s="159" t="s">
        <v>25</v>
      </c>
      <c r="B210" s="159" t="s">
        <v>25</v>
      </c>
      <c r="C210" s="159" t="s">
        <v>25</v>
      </c>
      <c r="D210" s="160">
        <v>32453.957780000001</v>
      </c>
      <c r="E210" s="161">
        <v>0</v>
      </c>
      <c r="F210" s="161">
        <v>32453.957780000001</v>
      </c>
      <c r="G210" s="161">
        <v>0</v>
      </c>
      <c r="H210" s="161">
        <v>0</v>
      </c>
      <c r="I210" s="161">
        <v>0</v>
      </c>
      <c r="J210" s="161">
        <v>1636.94148</v>
      </c>
      <c r="K210" s="161">
        <v>10.882400000000001</v>
      </c>
      <c r="L210" s="161">
        <v>1647.8238800000001</v>
      </c>
      <c r="M210" s="161">
        <v>5610.6919699999999</v>
      </c>
      <c r="N210" s="161">
        <v>0</v>
      </c>
      <c r="O210" s="161">
        <v>5610.6919699999999</v>
      </c>
      <c r="P210" s="161">
        <v>7247.6334499999994</v>
      </c>
      <c r="Q210" s="161">
        <v>10.882400000000001</v>
      </c>
      <c r="R210" s="162">
        <v>7258.5158499999998</v>
      </c>
    </row>
    <row r="211" spans="1:18" ht="13.2">
      <c r="A211" s="163"/>
      <c r="B211" s="159" t="s">
        <v>281</v>
      </c>
      <c r="C211" s="159" t="s">
        <v>282</v>
      </c>
      <c r="D211" s="160">
        <v>3607.7221400000003</v>
      </c>
      <c r="E211" s="161">
        <v>0</v>
      </c>
      <c r="F211" s="161">
        <v>3607.7221400000003</v>
      </c>
      <c r="G211" s="161">
        <v>0</v>
      </c>
      <c r="H211" s="161">
        <v>0</v>
      </c>
      <c r="I211" s="161">
        <v>0</v>
      </c>
      <c r="J211" s="161">
        <v>47.847019999999993</v>
      </c>
      <c r="K211" s="161">
        <v>0</v>
      </c>
      <c r="L211" s="161">
        <v>47.847019999999993</v>
      </c>
      <c r="M211" s="161">
        <v>0</v>
      </c>
      <c r="N211" s="161">
        <v>0</v>
      </c>
      <c r="O211" s="161">
        <v>0</v>
      </c>
      <c r="P211" s="161">
        <v>47.847019999999993</v>
      </c>
      <c r="Q211" s="161">
        <v>0</v>
      </c>
      <c r="R211" s="162">
        <v>47.847019999999993</v>
      </c>
    </row>
    <row r="212" spans="1:18" ht="13.2">
      <c r="A212" s="159" t="s">
        <v>828</v>
      </c>
      <c r="B212" s="828"/>
      <c r="C212" s="828"/>
      <c r="D212" s="160">
        <v>36061.679920000002</v>
      </c>
      <c r="E212" s="161">
        <v>0</v>
      </c>
      <c r="F212" s="161">
        <v>36061.679920000002</v>
      </c>
      <c r="G212" s="161">
        <v>0</v>
      </c>
      <c r="H212" s="161">
        <v>0</v>
      </c>
      <c r="I212" s="161">
        <v>0</v>
      </c>
      <c r="J212" s="161">
        <v>1684.7885000000001</v>
      </c>
      <c r="K212" s="161">
        <v>10.882400000000001</v>
      </c>
      <c r="L212" s="161">
        <v>1695.6709000000001</v>
      </c>
      <c r="M212" s="161">
        <v>5610.6919699999999</v>
      </c>
      <c r="N212" s="161">
        <v>0</v>
      </c>
      <c r="O212" s="161">
        <v>5610.6919699999999</v>
      </c>
      <c r="P212" s="161">
        <v>7295.4804699999986</v>
      </c>
      <c r="Q212" s="161">
        <v>10.882400000000001</v>
      </c>
      <c r="R212" s="162">
        <v>7306.362869999999</v>
      </c>
    </row>
    <row r="213" spans="1:18" ht="13.2">
      <c r="A213" s="159" t="s">
        <v>26</v>
      </c>
      <c r="B213" s="159" t="s">
        <v>244</v>
      </c>
      <c r="C213" s="159" t="s">
        <v>245</v>
      </c>
      <c r="D213" s="160">
        <v>21949.989730000001</v>
      </c>
      <c r="E213" s="161">
        <v>0</v>
      </c>
      <c r="F213" s="161">
        <v>21949.989730000001</v>
      </c>
      <c r="G213" s="161">
        <v>0</v>
      </c>
      <c r="H213" s="161">
        <v>0</v>
      </c>
      <c r="I213" s="161">
        <v>0</v>
      </c>
      <c r="J213" s="161">
        <v>1435.0510099999999</v>
      </c>
      <c r="K213" s="161">
        <v>3.3549999999999996E-2</v>
      </c>
      <c r="L213" s="161">
        <v>1435.08456</v>
      </c>
      <c r="M213" s="161">
        <v>268.57787000000002</v>
      </c>
      <c r="N213" s="161">
        <v>0</v>
      </c>
      <c r="O213" s="161">
        <v>268.57787000000002</v>
      </c>
      <c r="P213" s="161">
        <v>1703.62888</v>
      </c>
      <c r="Q213" s="161">
        <v>3.3549999999999996E-2</v>
      </c>
      <c r="R213" s="162">
        <v>1703.6624299999999</v>
      </c>
    </row>
    <row r="214" spans="1:18" ht="13.2">
      <c r="A214" s="163"/>
      <c r="B214" s="163"/>
      <c r="C214" s="164" t="s">
        <v>321</v>
      </c>
      <c r="D214" s="165">
        <v>16944.18795</v>
      </c>
      <c r="E214" s="118">
        <v>0</v>
      </c>
      <c r="F214" s="118">
        <v>16944.18795</v>
      </c>
      <c r="G214" s="118">
        <v>0</v>
      </c>
      <c r="H214" s="118">
        <v>0</v>
      </c>
      <c r="I214" s="118">
        <v>0</v>
      </c>
      <c r="J214" s="118">
        <v>0</v>
      </c>
      <c r="K214" s="118">
        <v>0</v>
      </c>
      <c r="L214" s="118">
        <v>0</v>
      </c>
      <c r="M214" s="118">
        <v>0</v>
      </c>
      <c r="N214" s="118">
        <v>0</v>
      </c>
      <c r="O214" s="118">
        <v>0</v>
      </c>
      <c r="P214" s="118">
        <v>0</v>
      </c>
      <c r="Q214" s="118">
        <v>0</v>
      </c>
      <c r="R214" s="166">
        <v>0</v>
      </c>
    </row>
    <row r="215" spans="1:18" ht="13.2">
      <c r="A215" s="163"/>
      <c r="B215" s="163"/>
      <c r="C215" s="164" t="s">
        <v>246</v>
      </c>
      <c r="D215" s="165">
        <v>61189.079970000006</v>
      </c>
      <c r="E215" s="118">
        <v>0</v>
      </c>
      <c r="F215" s="118">
        <v>61189.079970000006</v>
      </c>
      <c r="G215" s="118">
        <v>0</v>
      </c>
      <c r="H215" s="118">
        <v>0</v>
      </c>
      <c r="I215" s="118">
        <v>0</v>
      </c>
      <c r="J215" s="118">
        <v>7063.7707</v>
      </c>
      <c r="K215" s="118">
        <v>3.2134800000000001</v>
      </c>
      <c r="L215" s="118">
        <v>7066.9841800000004</v>
      </c>
      <c r="M215" s="118">
        <v>5841.4692500000001</v>
      </c>
      <c r="N215" s="118">
        <v>0</v>
      </c>
      <c r="O215" s="118">
        <v>5841.4692500000001</v>
      </c>
      <c r="P215" s="118">
        <v>12905.239949999999</v>
      </c>
      <c r="Q215" s="118">
        <v>3.2134800000000001</v>
      </c>
      <c r="R215" s="166">
        <v>12908.453429999998</v>
      </c>
    </row>
    <row r="216" spans="1:18" ht="13.2">
      <c r="A216" s="163"/>
      <c r="B216" s="159" t="s">
        <v>247</v>
      </c>
      <c r="C216" s="159" t="s">
        <v>247</v>
      </c>
      <c r="D216" s="160">
        <v>21151.798559999999</v>
      </c>
      <c r="E216" s="161">
        <v>0</v>
      </c>
      <c r="F216" s="161">
        <v>21151.798559999999</v>
      </c>
      <c r="G216" s="161">
        <v>0</v>
      </c>
      <c r="H216" s="161">
        <v>0</v>
      </c>
      <c r="I216" s="161">
        <v>0</v>
      </c>
      <c r="J216" s="161">
        <v>2369.26071</v>
      </c>
      <c r="K216" s="161">
        <v>13.805440000000001</v>
      </c>
      <c r="L216" s="161">
        <v>2383.0661500000001</v>
      </c>
      <c r="M216" s="161">
        <v>1007.2941999999999</v>
      </c>
      <c r="N216" s="161">
        <v>0</v>
      </c>
      <c r="O216" s="161">
        <v>1007.2941999999999</v>
      </c>
      <c r="P216" s="161">
        <v>3376.5549100000003</v>
      </c>
      <c r="Q216" s="161">
        <v>13.805440000000001</v>
      </c>
      <c r="R216" s="162">
        <v>3390.3603499999999</v>
      </c>
    </row>
    <row r="217" spans="1:18" ht="13.2">
      <c r="A217" s="163"/>
      <c r="B217" s="159" t="s">
        <v>248</v>
      </c>
      <c r="C217" s="159" t="s">
        <v>249</v>
      </c>
      <c r="D217" s="160">
        <v>13081.31885</v>
      </c>
      <c r="E217" s="161">
        <v>0</v>
      </c>
      <c r="F217" s="161">
        <v>13081.31885</v>
      </c>
      <c r="G217" s="161">
        <v>0</v>
      </c>
      <c r="H217" s="161">
        <v>0</v>
      </c>
      <c r="I217" s="161">
        <v>0</v>
      </c>
      <c r="J217" s="161">
        <v>539.11135999999999</v>
      </c>
      <c r="K217" s="161">
        <v>0</v>
      </c>
      <c r="L217" s="161">
        <v>539.11135999999999</v>
      </c>
      <c r="M217" s="161">
        <v>187.10401000000002</v>
      </c>
      <c r="N217" s="161">
        <v>0</v>
      </c>
      <c r="O217" s="161">
        <v>187.10401000000002</v>
      </c>
      <c r="P217" s="161">
        <v>726.21537000000001</v>
      </c>
      <c r="Q217" s="161">
        <v>0</v>
      </c>
      <c r="R217" s="162">
        <v>726.21537000000001</v>
      </c>
    </row>
    <row r="218" spans="1:18" ht="13.2">
      <c r="A218" s="159" t="s">
        <v>829</v>
      </c>
      <c r="B218" s="828"/>
      <c r="C218" s="828"/>
      <c r="D218" s="160">
        <v>134316.37505999999</v>
      </c>
      <c r="E218" s="161">
        <v>0</v>
      </c>
      <c r="F218" s="161">
        <v>134316.37505999999</v>
      </c>
      <c r="G218" s="161">
        <v>0</v>
      </c>
      <c r="H218" s="161">
        <v>0</v>
      </c>
      <c r="I218" s="161">
        <v>0</v>
      </c>
      <c r="J218" s="161">
        <v>11407.193780000001</v>
      </c>
      <c r="K218" s="161">
        <v>17.05247</v>
      </c>
      <c r="L218" s="161">
        <v>11424.24625</v>
      </c>
      <c r="M218" s="161">
        <v>7304.4453300000005</v>
      </c>
      <c r="N218" s="161">
        <v>0</v>
      </c>
      <c r="O218" s="161">
        <v>7304.4453300000005</v>
      </c>
      <c r="P218" s="161">
        <v>18711.63911</v>
      </c>
      <c r="Q218" s="161">
        <v>17.05247</v>
      </c>
      <c r="R218" s="162">
        <v>18728.691579999999</v>
      </c>
    </row>
    <row r="219" spans="1:18" ht="13.2">
      <c r="A219" s="167" t="s">
        <v>322</v>
      </c>
      <c r="B219" s="168"/>
      <c r="C219" s="168"/>
      <c r="D219" s="169">
        <v>8177682.9274899997</v>
      </c>
      <c r="E219" s="170">
        <v>262378.03518000001</v>
      </c>
      <c r="F219" s="170">
        <v>8440060.9626700003</v>
      </c>
      <c r="G219" s="170">
        <v>0</v>
      </c>
      <c r="H219" s="170">
        <v>0</v>
      </c>
      <c r="I219" s="170">
        <v>0</v>
      </c>
      <c r="J219" s="170">
        <v>1806043.4415199999</v>
      </c>
      <c r="K219" s="170">
        <v>102756.99072000003</v>
      </c>
      <c r="L219" s="170">
        <v>1908800.4322399995</v>
      </c>
      <c r="M219" s="170">
        <v>3326561.0763199986</v>
      </c>
      <c r="N219" s="170">
        <v>63838.606720000003</v>
      </c>
      <c r="O219" s="170">
        <v>3390399.6830399991</v>
      </c>
      <c r="P219" s="170">
        <v>5132604.5178399999</v>
      </c>
      <c r="Q219" s="170">
        <v>166595.59744000004</v>
      </c>
      <c r="R219" s="171">
        <v>5299200.1152800014</v>
      </c>
    </row>
    <row r="220" spans="1:18" ht="13.2">
      <c r="A220" s="7"/>
      <c r="B220" s="7"/>
      <c r="C220" s="7"/>
      <c r="D220" s="7"/>
      <c r="E220" s="7"/>
      <c r="F220" s="7"/>
      <c r="G220" s="7"/>
      <c r="H220" s="7"/>
      <c r="I220" s="7"/>
      <c r="J220" s="7"/>
      <c r="K220" s="7"/>
      <c r="L220" s="7"/>
      <c r="M220" s="7"/>
      <c r="N220" s="7"/>
      <c r="O220" s="7"/>
      <c r="P220" s="7"/>
      <c r="Q220" s="7"/>
      <c r="R220" s="7"/>
    </row>
    <row r="221" spans="1:18" ht="13.2">
      <c r="A221" s="7"/>
      <c r="B221" s="7"/>
      <c r="C221" s="7"/>
      <c r="D221" s="7"/>
      <c r="E221" s="7"/>
      <c r="F221" s="7"/>
      <c r="G221" s="7"/>
      <c r="H221" s="7"/>
      <c r="I221" s="7"/>
      <c r="J221" s="7"/>
      <c r="K221" s="7"/>
      <c r="L221" s="7"/>
      <c r="M221" s="7"/>
      <c r="N221" s="7"/>
      <c r="O221" s="7"/>
      <c r="P221" s="7"/>
      <c r="Q221" s="7"/>
      <c r="R221" s="7"/>
    </row>
    <row r="222" spans="1:18" ht="13.2">
      <c r="A222" s="7"/>
      <c r="B222" s="7"/>
      <c r="C222" s="7"/>
      <c r="D222" s="7"/>
      <c r="E222" s="7"/>
      <c r="F222" s="7"/>
      <c r="G222" s="7"/>
      <c r="H222" s="7"/>
      <c r="I222" s="7"/>
      <c r="J222" s="7"/>
      <c r="K222" s="7"/>
      <c r="L222" s="7"/>
      <c r="M222" s="7"/>
      <c r="N222" s="7"/>
      <c r="O222" s="7"/>
      <c r="P222" s="7"/>
      <c r="Q222" s="7"/>
      <c r="R222" s="7"/>
    </row>
    <row r="223" spans="1:18" ht="13.2">
      <c r="A223" s="7"/>
      <c r="B223" s="7"/>
      <c r="C223" s="7"/>
      <c r="D223" s="7"/>
      <c r="E223" s="7"/>
      <c r="F223" s="7"/>
      <c r="G223" s="7"/>
      <c r="H223" s="7"/>
      <c r="I223" s="7"/>
      <c r="J223" s="7"/>
      <c r="K223" s="7"/>
      <c r="L223" s="7"/>
      <c r="M223" s="7"/>
      <c r="N223" s="7"/>
      <c r="O223" s="7"/>
      <c r="P223" s="7"/>
      <c r="Q223" s="7"/>
      <c r="R223" s="7"/>
    </row>
    <row r="224" spans="1:18" ht="13.2">
      <c r="A224" s="7"/>
      <c r="B224" s="7"/>
      <c r="C224" s="7"/>
      <c r="D224" s="7"/>
      <c r="E224" s="7"/>
      <c r="F224" s="7"/>
      <c r="G224" s="7"/>
      <c r="H224" s="7"/>
      <c r="I224" s="7"/>
      <c r="J224" s="7"/>
      <c r="K224" s="7"/>
      <c r="L224" s="7"/>
      <c r="M224" s="7"/>
      <c r="N224" s="7"/>
      <c r="O224" s="7"/>
      <c r="P224" s="7"/>
      <c r="Q224" s="7"/>
      <c r="R224" s="7"/>
    </row>
    <row r="225" spans="1:18" ht="13.2">
      <c r="A225" s="7"/>
      <c r="B225" s="7"/>
      <c r="C225" s="7"/>
      <c r="D225" s="7"/>
      <c r="E225" s="7"/>
      <c r="F225" s="7"/>
      <c r="G225" s="7"/>
      <c r="H225" s="7"/>
      <c r="I225" s="7"/>
      <c r="J225" s="7"/>
      <c r="K225" s="7"/>
      <c r="L225" s="7"/>
      <c r="M225" s="7"/>
      <c r="N225" s="7"/>
      <c r="O225" s="7"/>
      <c r="P225" s="7"/>
      <c r="Q225" s="7"/>
      <c r="R225" s="7"/>
    </row>
    <row r="226" spans="1:18" ht="13.2">
      <c r="A226" s="7"/>
      <c r="B226" s="7"/>
      <c r="C226" s="7"/>
      <c r="D226" s="7"/>
      <c r="E226" s="7"/>
      <c r="F226" s="7"/>
      <c r="G226" s="7"/>
      <c r="H226" s="7"/>
      <c r="I226" s="7"/>
      <c r="J226" s="7"/>
      <c r="K226" s="7"/>
      <c r="L226" s="7"/>
      <c r="M226" s="7"/>
      <c r="N226" s="7"/>
      <c r="O226" s="7"/>
      <c r="P226" s="7"/>
      <c r="Q226" s="7"/>
      <c r="R226" s="7"/>
    </row>
    <row r="227" spans="1:18" ht="13.2">
      <c r="A227" s="7"/>
      <c r="B227" s="7"/>
      <c r="C227" s="7"/>
      <c r="D227" s="7"/>
      <c r="E227" s="7"/>
      <c r="F227" s="7"/>
      <c r="G227" s="7"/>
      <c r="H227" s="7"/>
      <c r="I227" s="7"/>
      <c r="J227" s="7"/>
      <c r="K227" s="7"/>
      <c r="L227" s="7"/>
      <c r="M227" s="7"/>
      <c r="N227" s="7"/>
      <c r="O227" s="7"/>
      <c r="P227" s="7"/>
      <c r="Q227" s="7"/>
      <c r="R227" s="7"/>
    </row>
    <row r="228" spans="1:18" ht="13.2">
      <c r="A228" s="7"/>
      <c r="B228" s="7"/>
      <c r="C228" s="7"/>
      <c r="D228" s="7"/>
      <c r="E228" s="7"/>
      <c r="F228" s="7"/>
      <c r="G228" s="7"/>
      <c r="H228" s="7"/>
      <c r="I228" s="7"/>
      <c r="J228" s="7"/>
      <c r="K228" s="7"/>
      <c r="L228" s="7"/>
      <c r="M228" s="7"/>
      <c r="N228" s="7"/>
      <c r="O228" s="7"/>
      <c r="P228" s="7"/>
      <c r="Q228" s="7"/>
      <c r="R228" s="7"/>
    </row>
    <row r="229" spans="1:18" ht="13.2">
      <c r="A229" s="7"/>
      <c r="B229" s="7"/>
      <c r="C229" s="7"/>
      <c r="D229" s="7"/>
      <c r="E229" s="7"/>
      <c r="F229" s="7"/>
      <c r="G229" s="7"/>
      <c r="H229" s="7"/>
      <c r="I229" s="7"/>
      <c r="J229" s="7"/>
      <c r="K229" s="7"/>
      <c r="L229" s="7"/>
      <c r="M229" s="7"/>
      <c r="N229" s="7"/>
      <c r="O229" s="7"/>
      <c r="P229" s="7"/>
      <c r="Q229" s="7"/>
      <c r="R229" s="7"/>
    </row>
    <row r="230" spans="1:18" ht="13.2">
      <c r="A230" s="7"/>
      <c r="B230" s="7"/>
      <c r="C230" s="7"/>
      <c r="D230" s="7"/>
      <c r="E230" s="7"/>
      <c r="F230" s="7"/>
      <c r="G230" s="7"/>
      <c r="H230" s="7"/>
      <c r="I230" s="7"/>
      <c r="J230" s="7"/>
      <c r="K230" s="7"/>
      <c r="L230" s="7"/>
      <c r="M230" s="7"/>
      <c r="N230" s="7"/>
      <c r="O230" s="7"/>
      <c r="P230" s="7"/>
      <c r="Q230" s="7"/>
      <c r="R230" s="7"/>
    </row>
    <row r="231" spans="1:18" ht="13.2">
      <c r="A231" s="7"/>
      <c r="B231" s="7"/>
      <c r="C231" s="7"/>
      <c r="D231" s="7"/>
      <c r="E231" s="7"/>
      <c r="F231" s="7"/>
      <c r="G231" s="7"/>
      <c r="H231" s="7"/>
      <c r="I231" s="7"/>
      <c r="J231" s="7"/>
      <c r="K231" s="7"/>
      <c r="L231" s="7"/>
      <c r="M231" s="7"/>
      <c r="N231" s="7"/>
      <c r="O231" s="7"/>
      <c r="P231" s="7"/>
      <c r="Q231" s="7"/>
      <c r="R231" s="7"/>
    </row>
    <row r="232" spans="1:18" ht="13.2">
      <c r="A232" s="7"/>
      <c r="B232" s="7"/>
      <c r="C232" s="7"/>
      <c r="D232" s="7"/>
      <c r="E232" s="7"/>
      <c r="F232" s="7"/>
      <c r="G232" s="7"/>
      <c r="H232" s="7"/>
      <c r="I232" s="7"/>
      <c r="J232" s="7"/>
      <c r="K232" s="7"/>
      <c r="L232" s="7"/>
      <c r="M232" s="7"/>
      <c r="N232" s="7"/>
      <c r="O232" s="7"/>
      <c r="P232" s="7"/>
      <c r="Q232" s="7"/>
      <c r="R232" s="7"/>
    </row>
    <row r="233" spans="1:18" ht="13.2">
      <c r="A233" s="7"/>
      <c r="B233" s="7"/>
      <c r="C233" s="7"/>
      <c r="D233" s="7"/>
      <c r="E233" s="7"/>
      <c r="F233" s="7"/>
      <c r="G233" s="7"/>
      <c r="H233" s="7"/>
      <c r="I233" s="7"/>
      <c r="J233" s="7"/>
      <c r="K233" s="7"/>
      <c r="L233" s="7"/>
      <c r="M233" s="7"/>
      <c r="N233" s="7"/>
      <c r="O233" s="7"/>
      <c r="P233" s="7"/>
      <c r="Q233" s="7"/>
      <c r="R233" s="7"/>
    </row>
    <row r="234" spans="1:18" ht="13.2">
      <c r="A234" s="7"/>
      <c r="B234" s="7"/>
      <c r="C234" s="7"/>
      <c r="D234" s="7"/>
      <c r="E234" s="7"/>
      <c r="F234" s="7"/>
      <c r="G234" s="7"/>
      <c r="H234" s="7"/>
      <c r="I234" s="7"/>
      <c r="J234" s="7"/>
      <c r="K234" s="7"/>
      <c r="L234" s="7"/>
      <c r="M234" s="7"/>
      <c r="N234" s="7"/>
      <c r="O234" s="7"/>
      <c r="P234" s="7"/>
      <c r="Q234" s="7"/>
      <c r="R234" s="7"/>
    </row>
    <row r="235" spans="1:18" ht="13.2">
      <c r="A235" s="7"/>
      <c r="B235" s="7"/>
      <c r="C235" s="7"/>
      <c r="D235" s="7"/>
      <c r="E235" s="7"/>
      <c r="F235" s="7"/>
      <c r="G235" s="7"/>
      <c r="H235" s="7"/>
      <c r="I235" s="7"/>
      <c r="J235" s="7"/>
      <c r="K235" s="7"/>
      <c r="L235" s="7"/>
      <c r="M235" s="7"/>
      <c r="N235" s="7"/>
      <c r="O235" s="7"/>
      <c r="P235" s="7"/>
      <c r="Q235" s="7"/>
      <c r="R235" s="7"/>
    </row>
    <row r="236" spans="1:18" ht="13.2">
      <c r="A236" s="7"/>
      <c r="B236" s="7"/>
      <c r="C236" s="7"/>
      <c r="D236" s="7"/>
      <c r="E236" s="7"/>
      <c r="F236" s="7"/>
      <c r="G236" s="7"/>
      <c r="H236" s="7"/>
      <c r="I236" s="7"/>
      <c r="J236" s="7"/>
      <c r="K236" s="7"/>
      <c r="L236" s="7"/>
      <c r="M236" s="7"/>
      <c r="N236" s="7"/>
      <c r="O236" s="7"/>
      <c r="P236" s="7"/>
      <c r="Q236" s="7"/>
      <c r="R236" s="7"/>
    </row>
    <row r="237" spans="1:18" ht="13.2">
      <c r="A237" s="7"/>
      <c r="B237" s="7"/>
      <c r="C237" s="7"/>
      <c r="D237" s="7"/>
      <c r="E237" s="7"/>
      <c r="F237" s="7"/>
      <c r="G237" s="7"/>
      <c r="H237" s="7"/>
      <c r="I237" s="7"/>
      <c r="J237" s="7"/>
      <c r="K237" s="7"/>
      <c r="L237" s="7"/>
      <c r="M237" s="7"/>
      <c r="N237" s="7"/>
      <c r="O237" s="7"/>
      <c r="P237" s="7"/>
      <c r="Q237" s="7"/>
      <c r="R237" s="7"/>
    </row>
    <row r="238" spans="1:18" ht="13.2">
      <c r="A238" s="7"/>
      <c r="B238" s="7"/>
      <c r="C238" s="7"/>
      <c r="D238" s="7"/>
      <c r="E238" s="7"/>
      <c r="F238" s="7"/>
      <c r="G238" s="7"/>
      <c r="H238" s="7"/>
      <c r="I238" s="7"/>
      <c r="J238" s="7"/>
      <c r="K238" s="7"/>
      <c r="L238" s="7"/>
      <c r="M238" s="7"/>
      <c r="N238" s="7"/>
      <c r="O238" s="7"/>
      <c r="P238" s="7"/>
      <c r="Q238" s="7"/>
      <c r="R238" s="7"/>
    </row>
    <row r="239" spans="1:18" ht="13.2">
      <c r="A239" s="7"/>
      <c r="B239" s="7"/>
      <c r="C239" s="7"/>
      <c r="D239" s="7"/>
      <c r="E239" s="7"/>
      <c r="F239" s="7"/>
      <c r="G239" s="7"/>
      <c r="H239" s="7"/>
      <c r="I239" s="7"/>
      <c r="J239" s="7"/>
      <c r="K239" s="7"/>
      <c r="L239" s="7"/>
      <c r="M239" s="7"/>
      <c r="N239" s="7"/>
      <c r="O239" s="7"/>
      <c r="P239" s="7"/>
      <c r="Q239" s="7"/>
      <c r="R239" s="7"/>
    </row>
    <row r="240" spans="1:18" ht="13.2">
      <c r="A240" s="7"/>
      <c r="B240" s="7"/>
      <c r="C240" s="7"/>
      <c r="D240" s="7"/>
      <c r="E240" s="7"/>
      <c r="F240" s="7"/>
      <c r="G240" s="7"/>
      <c r="H240" s="7"/>
      <c r="I240" s="7"/>
      <c r="J240" s="7"/>
      <c r="K240" s="7"/>
      <c r="L240" s="7"/>
      <c r="M240" s="7"/>
      <c r="N240" s="7"/>
      <c r="O240" s="7"/>
      <c r="P240" s="7"/>
      <c r="Q240" s="7"/>
      <c r="R240" s="7"/>
    </row>
    <row r="241" spans="1:18" ht="13.2">
      <c r="A241" s="7"/>
      <c r="B241" s="7"/>
      <c r="C241" s="7"/>
      <c r="D241" s="7"/>
      <c r="E241" s="7"/>
      <c r="F241" s="7"/>
      <c r="G241" s="7"/>
      <c r="H241" s="7"/>
      <c r="I241" s="7"/>
      <c r="J241" s="7"/>
      <c r="K241" s="7"/>
      <c r="L241" s="7"/>
      <c r="M241" s="7"/>
      <c r="N241" s="7"/>
      <c r="O241" s="7"/>
      <c r="P241" s="7"/>
      <c r="Q241" s="7"/>
      <c r="R241" s="7"/>
    </row>
    <row r="242" spans="1:18" ht="13.2">
      <c r="A242" s="7"/>
      <c r="B242" s="7"/>
      <c r="C242" s="7"/>
      <c r="D242" s="7"/>
      <c r="E242" s="7"/>
      <c r="F242" s="7"/>
      <c r="G242" s="7"/>
      <c r="H242" s="7"/>
      <c r="I242" s="7"/>
      <c r="J242" s="7"/>
      <c r="K242" s="7"/>
      <c r="L242" s="7"/>
      <c r="M242" s="7"/>
      <c r="N242" s="7"/>
      <c r="O242" s="7"/>
      <c r="P242" s="7"/>
      <c r="Q242" s="7"/>
      <c r="R242" s="7"/>
    </row>
    <row r="243" spans="1:18" ht="13.2">
      <c r="A243" s="7"/>
      <c r="B243" s="7"/>
      <c r="C243" s="7"/>
      <c r="D243" s="7"/>
      <c r="E243" s="7"/>
      <c r="F243" s="7"/>
      <c r="G243" s="7"/>
      <c r="H243" s="7"/>
      <c r="I243" s="7"/>
      <c r="J243" s="7"/>
      <c r="K243" s="7"/>
      <c r="L243" s="7"/>
      <c r="M243" s="7"/>
      <c r="N243" s="7"/>
      <c r="O243" s="7"/>
      <c r="P243" s="7"/>
      <c r="Q243" s="7"/>
      <c r="R243" s="7"/>
    </row>
    <row r="244" spans="1:18" ht="13.2">
      <c r="A244" s="7"/>
      <c r="B244" s="7"/>
      <c r="C244" s="7"/>
      <c r="D244" s="7"/>
      <c r="E244" s="7"/>
      <c r="F244" s="7"/>
      <c r="G244" s="7"/>
      <c r="H244" s="7"/>
      <c r="I244" s="7"/>
      <c r="J244" s="7"/>
      <c r="K244" s="7"/>
      <c r="L244" s="7"/>
      <c r="M244" s="7"/>
      <c r="N244" s="7"/>
      <c r="O244" s="7"/>
      <c r="P244" s="7"/>
      <c r="Q244" s="7"/>
      <c r="R244" s="7"/>
    </row>
    <row r="245" spans="1:18" ht="13.2">
      <c r="A245" s="7"/>
      <c r="B245" s="7"/>
      <c r="C245" s="7"/>
      <c r="D245" s="7"/>
      <c r="E245" s="7"/>
      <c r="F245" s="7"/>
      <c r="G245" s="7"/>
      <c r="H245" s="7"/>
      <c r="I245" s="7"/>
      <c r="J245" s="7"/>
      <c r="K245" s="7"/>
      <c r="L245" s="7"/>
      <c r="M245" s="7"/>
      <c r="N245" s="7"/>
      <c r="O245" s="7"/>
      <c r="P245" s="7"/>
      <c r="Q245" s="7"/>
      <c r="R245" s="7"/>
    </row>
    <row r="246" spans="1:18" ht="13.2">
      <c r="A246" s="7"/>
      <c r="B246" s="7"/>
      <c r="C246" s="7"/>
      <c r="D246" s="7"/>
      <c r="E246" s="7"/>
      <c r="F246" s="7"/>
      <c r="G246" s="7"/>
      <c r="H246" s="7"/>
      <c r="I246" s="7"/>
      <c r="J246" s="7"/>
      <c r="K246" s="7"/>
      <c r="L246" s="7"/>
      <c r="M246" s="7"/>
      <c r="N246" s="7"/>
      <c r="O246" s="7"/>
      <c r="P246" s="7"/>
      <c r="Q246" s="7"/>
      <c r="R246" s="7"/>
    </row>
    <row r="247" spans="1:18" ht="13.2">
      <c r="A247" s="7"/>
      <c r="B247" s="7"/>
      <c r="C247" s="7"/>
      <c r="D247" s="7"/>
      <c r="E247" s="7"/>
      <c r="F247" s="7"/>
      <c r="G247" s="7"/>
      <c r="H247" s="7"/>
      <c r="I247" s="7"/>
      <c r="J247" s="7"/>
      <c r="K247" s="7"/>
      <c r="L247" s="7"/>
      <c r="M247" s="7"/>
      <c r="N247" s="7"/>
      <c r="O247" s="7"/>
      <c r="P247" s="7"/>
      <c r="Q247" s="7"/>
      <c r="R247" s="7"/>
    </row>
    <row r="248" spans="1:18" ht="13.2">
      <c r="A248" s="7"/>
      <c r="B248" s="7"/>
      <c r="C248" s="7"/>
      <c r="D248" s="7"/>
      <c r="E248" s="7"/>
      <c r="F248" s="7"/>
      <c r="G248" s="7"/>
      <c r="H248" s="7"/>
      <c r="I248" s="7"/>
      <c r="J248" s="7"/>
      <c r="K248" s="7"/>
      <c r="L248" s="7"/>
      <c r="M248" s="7"/>
      <c r="N248" s="7"/>
      <c r="O248" s="7"/>
      <c r="P248" s="7"/>
      <c r="Q248" s="7"/>
      <c r="R248" s="7"/>
    </row>
    <row r="249" spans="1:18" ht="13.2">
      <c r="A249" s="7"/>
      <c r="B249" s="7"/>
      <c r="C249" s="7"/>
      <c r="D249" s="7"/>
      <c r="E249" s="7"/>
      <c r="F249" s="7"/>
      <c r="G249" s="7"/>
      <c r="H249" s="7"/>
      <c r="I249" s="7"/>
      <c r="J249" s="7"/>
      <c r="K249" s="7"/>
      <c r="L249" s="7"/>
      <c r="M249" s="7"/>
      <c r="N249" s="7"/>
      <c r="O249" s="7"/>
      <c r="P249" s="7"/>
      <c r="Q249" s="7"/>
      <c r="R249" s="7"/>
    </row>
    <row r="250" spans="1:18" ht="13.2">
      <c r="A250" s="7"/>
      <c r="B250" s="7"/>
      <c r="C250" s="7"/>
      <c r="D250" s="7"/>
      <c r="E250" s="7"/>
      <c r="F250" s="7"/>
      <c r="G250" s="7"/>
      <c r="H250" s="7"/>
      <c r="I250" s="7"/>
      <c r="J250" s="7"/>
      <c r="K250" s="7"/>
      <c r="L250" s="7"/>
      <c r="M250" s="7"/>
      <c r="N250" s="7"/>
      <c r="O250" s="7"/>
      <c r="P250" s="7"/>
      <c r="Q250" s="7"/>
      <c r="R250" s="7"/>
    </row>
    <row r="251" spans="1:18" ht="13.2">
      <c r="A251" s="7"/>
      <c r="B251" s="7"/>
      <c r="C251" s="7"/>
      <c r="D251" s="7"/>
      <c r="E251" s="7"/>
      <c r="F251" s="7"/>
      <c r="G251" s="7"/>
      <c r="H251" s="7"/>
      <c r="I251" s="7"/>
      <c r="J251" s="7"/>
      <c r="K251" s="7"/>
      <c r="L251" s="7"/>
      <c r="M251" s="7"/>
      <c r="N251" s="7"/>
      <c r="O251" s="7"/>
      <c r="P251" s="7"/>
      <c r="Q251" s="7"/>
      <c r="R251" s="7"/>
    </row>
    <row r="252" spans="1:18" ht="13.2">
      <c r="A252" s="7"/>
      <c r="B252" s="7"/>
      <c r="C252" s="7"/>
      <c r="D252" s="7"/>
      <c r="E252" s="7"/>
      <c r="F252" s="7"/>
      <c r="G252" s="7"/>
      <c r="H252" s="7"/>
      <c r="I252" s="7"/>
      <c r="J252" s="7"/>
      <c r="K252" s="7"/>
      <c r="L252" s="7"/>
      <c r="M252" s="7"/>
      <c r="N252" s="7"/>
      <c r="O252" s="7"/>
      <c r="P252" s="7"/>
      <c r="Q252" s="7"/>
      <c r="R252" s="7"/>
    </row>
    <row r="253" spans="1:18" ht="13.2">
      <c r="A253" s="7"/>
      <c r="B253" s="7"/>
      <c r="C253" s="7"/>
      <c r="D253" s="7"/>
      <c r="E253" s="7"/>
      <c r="F253" s="7"/>
      <c r="G253" s="7"/>
      <c r="H253" s="7"/>
      <c r="I253" s="7"/>
      <c r="J253" s="7"/>
      <c r="K253" s="7"/>
      <c r="L253" s="7"/>
      <c r="M253" s="7"/>
      <c r="N253" s="7"/>
      <c r="O253" s="7"/>
      <c r="P253" s="7"/>
      <c r="Q253" s="7"/>
      <c r="R253" s="7"/>
    </row>
    <row r="254" spans="1:18" ht="13.2">
      <c r="A254" s="7"/>
      <c r="B254" s="7"/>
      <c r="C254" s="7"/>
      <c r="D254" s="7"/>
      <c r="E254" s="7"/>
      <c r="F254" s="7"/>
      <c r="G254" s="7"/>
      <c r="H254" s="7"/>
      <c r="I254" s="7"/>
      <c r="J254" s="7"/>
      <c r="K254" s="7"/>
      <c r="L254" s="7"/>
      <c r="M254" s="7"/>
      <c r="N254" s="7"/>
      <c r="O254" s="7"/>
      <c r="P254" s="7"/>
      <c r="Q254" s="7"/>
      <c r="R254" s="7"/>
    </row>
    <row r="255" spans="1:18" ht="13.2">
      <c r="A255" s="7"/>
      <c r="B255" s="7"/>
      <c r="C255" s="7"/>
      <c r="D255" s="7"/>
      <c r="E255" s="7"/>
      <c r="F255" s="7"/>
      <c r="G255" s="7"/>
      <c r="H255" s="7"/>
      <c r="I255" s="7"/>
      <c r="J255" s="7"/>
      <c r="K255" s="7"/>
      <c r="L255" s="7"/>
      <c r="M255" s="7"/>
      <c r="N255" s="7"/>
      <c r="O255" s="7"/>
      <c r="P255" s="7"/>
      <c r="Q255" s="7"/>
      <c r="R255" s="7"/>
    </row>
    <row r="256" spans="1:18" ht="13.2">
      <c r="A256" s="7"/>
      <c r="B256" s="7"/>
      <c r="C256" s="7"/>
      <c r="D256" s="7"/>
      <c r="E256" s="7"/>
      <c r="F256" s="7"/>
      <c r="G256" s="7"/>
      <c r="H256" s="7"/>
      <c r="I256" s="7"/>
      <c r="J256" s="7"/>
      <c r="K256" s="7"/>
      <c r="L256" s="7"/>
      <c r="M256" s="7"/>
      <c r="N256" s="7"/>
      <c r="O256" s="7"/>
      <c r="P256" s="7"/>
      <c r="Q256" s="7"/>
      <c r="R256" s="7"/>
    </row>
    <row r="257" spans="1:18" ht="13.2">
      <c r="A257" s="7"/>
      <c r="B257" s="7"/>
      <c r="C257" s="7"/>
      <c r="D257" s="7"/>
      <c r="E257" s="7"/>
      <c r="F257" s="7"/>
      <c r="G257" s="7"/>
      <c r="H257" s="7"/>
      <c r="I257" s="7"/>
      <c r="J257" s="7"/>
      <c r="K257" s="7"/>
      <c r="L257" s="7"/>
      <c r="M257" s="7"/>
      <c r="N257" s="7"/>
      <c r="O257" s="7"/>
      <c r="P257" s="7"/>
      <c r="Q257" s="7"/>
      <c r="R257" s="7"/>
    </row>
    <row r="258" spans="1:18" ht="13.2">
      <c r="A258" s="7"/>
      <c r="B258" s="7"/>
      <c r="C258" s="7"/>
      <c r="D258" s="7"/>
      <c r="E258" s="7"/>
      <c r="F258" s="7"/>
      <c r="G258" s="7"/>
      <c r="H258" s="7"/>
      <c r="I258" s="7"/>
      <c r="J258" s="7"/>
      <c r="K258" s="7"/>
      <c r="L258" s="7"/>
      <c r="M258" s="7"/>
      <c r="N258" s="7"/>
      <c r="O258" s="7"/>
      <c r="P258" s="7"/>
      <c r="Q258" s="7"/>
      <c r="R258" s="7"/>
    </row>
    <row r="259" spans="1:18" ht="13.2">
      <c r="A259" s="7"/>
      <c r="B259" s="7"/>
      <c r="C259" s="7"/>
      <c r="D259" s="7"/>
      <c r="E259" s="7"/>
      <c r="F259" s="7"/>
      <c r="G259" s="7"/>
      <c r="H259" s="7"/>
      <c r="I259" s="7"/>
      <c r="J259" s="7"/>
      <c r="K259" s="7"/>
      <c r="L259" s="7"/>
      <c r="M259" s="7"/>
      <c r="N259" s="7"/>
      <c r="O259" s="7"/>
      <c r="P259" s="7"/>
      <c r="Q259" s="7"/>
      <c r="R259" s="7"/>
    </row>
    <row r="260" spans="1:18" ht="13.2">
      <c r="A260" s="7"/>
      <c r="B260" s="7"/>
      <c r="C260" s="7"/>
      <c r="D260" s="7"/>
      <c r="E260" s="7"/>
      <c r="F260" s="7"/>
      <c r="G260" s="7"/>
      <c r="H260" s="7"/>
      <c r="I260" s="7"/>
      <c r="J260" s="7"/>
      <c r="K260" s="7"/>
      <c r="L260" s="7"/>
      <c r="M260" s="7"/>
      <c r="N260" s="7"/>
      <c r="O260" s="7"/>
      <c r="P260" s="7"/>
      <c r="Q260" s="7"/>
      <c r="R260" s="7"/>
    </row>
    <row r="261" spans="1:18" ht="13.2">
      <c r="A261" s="7"/>
      <c r="B261" s="7"/>
      <c r="C261" s="7"/>
      <c r="D261" s="7"/>
      <c r="E261" s="7"/>
      <c r="F261" s="7"/>
      <c r="G261" s="7"/>
      <c r="H261" s="7"/>
      <c r="I261" s="7"/>
      <c r="J261" s="7"/>
      <c r="K261" s="7"/>
      <c r="L261" s="7"/>
      <c r="M261" s="7"/>
      <c r="N261" s="7"/>
      <c r="O261" s="7"/>
      <c r="P261" s="7"/>
      <c r="Q261" s="7"/>
      <c r="R261" s="7"/>
    </row>
    <row r="262" spans="1:18" ht="13.2">
      <c r="A262" s="7"/>
      <c r="B262" s="7"/>
      <c r="C262" s="7"/>
      <c r="D262" s="7"/>
      <c r="E262" s="7"/>
      <c r="F262" s="7"/>
      <c r="G262" s="7"/>
      <c r="H262" s="7"/>
      <c r="I262" s="7"/>
      <c r="J262" s="7"/>
      <c r="K262" s="7"/>
      <c r="L262" s="7"/>
      <c r="M262" s="7"/>
      <c r="N262" s="7"/>
      <c r="O262" s="7"/>
      <c r="P262" s="7"/>
      <c r="Q262" s="7"/>
      <c r="R262" s="7"/>
    </row>
    <row r="263" spans="1:18" ht="13.2">
      <c r="A263" s="7"/>
      <c r="B263" s="7"/>
      <c r="C263" s="7"/>
      <c r="D263" s="7"/>
      <c r="E263" s="7"/>
      <c r="F263" s="7"/>
      <c r="G263" s="7"/>
      <c r="H263" s="7"/>
      <c r="I263" s="7"/>
      <c r="J263" s="7"/>
      <c r="K263" s="7"/>
      <c r="L263" s="7"/>
      <c r="M263" s="7"/>
      <c r="N263" s="7"/>
      <c r="O263" s="7"/>
      <c r="P263" s="7"/>
      <c r="Q263" s="7"/>
      <c r="R263" s="7"/>
    </row>
    <row r="264" spans="1:18" ht="13.2">
      <c r="A264" s="7"/>
      <c r="B264" s="7"/>
      <c r="C264" s="7"/>
      <c r="D264" s="7"/>
      <c r="E264" s="7"/>
      <c r="F264" s="7"/>
      <c r="G264" s="7"/>
      <c r="H264" s="7"/>
      <c r="I264" s="7"/>
      <c r="J264" s="7"/>
      <c r="K264" s="7"/>
      <c r="L264" s="7"/>
      <c r="M264" s="7"/>
      <c r="N264" s="7"/>
      <c r="O264" s="7"/>
      <c r="P264" s="7"/>
      <c r="Q264" s="7"/>
      <c r="R264" s="7"/>
    </row>
    <row r="265" spans="1:18" ht="13.2">
      <c r="A265" s="7"/>
      <c r="B265" s="7"/>
      <c r="C265" s="7"/>
      <c r="D265" s="7"/>
      <c r="E265" s="7"/>
      <c r="F265" s="7"/>
      <c r="G265" s="7"/>
      <c r="H265" s="7"/>
      <c r="I265" s="7"/>
      <c r="J265" s="7"/>
      <c r="K265" s="7"/>
      <c r="L265" s="7"/>
      <c r="M265" s="7"/>
      <c r="N265" s="7"/>
      <c r="O265" s="7"/>
      <c r="P265" s="7"/>
      <c r="Q265" s="7"/>
      <c r="R265" s="7"/>
    </row>
    <row r="266" spans="1:18" ht="13.2">
      <c r="A266" s="7"/>
      <c r="B266" s="7"/>
      <c r="C266" s="7"/>
      <c r="D266" s="7"/>
      <c r="E266" s="7"/>
      <c r="F266" s="7"/>
      <c r="G266" s="7"/>
      <c r="H266" s="7"/>
      <c r="I266" s="7"/>
      <c r="J266" s="7"/>
      <c r="K266" s="7"/>
      <c r="L266" s="7"/>
      <c r="M266" s="7"/>
      <c r="N266" s="7"/>
      <c r="O266" s="7"/>
      <c r="P266" s="7"/>
      <c r="Q266" s="7"/>
      <c r="R266" s="7"/>
    </row>
    <row r="267" spans="1:18" ht="13.2">
      <c r="A267" s="7"/>
      <c r="B267" s="7"/>
      <c r="C267" s="7"/>
      <c r="D267" s="7"/>
      <c r="E267" s="7"/>
      <c r="F267" s="7"/>
      <c r="G267" s="7"/>
      <c r="H267" s="7"/>
      <c r="I267" s="7"/>
      <c r="J267" s="7"/>
      <c r="K267" s="7"/>
      <c r="L267" s="7"/>
      <c r="M267" s="7"/>
      <c r="N267" s="7"/>
      <c r="O267" s="7"/>
      <c r="P267" s="7"/>
      <c r="Q267" s="7"/>
      <c r="R267" s="7"/>
    </row>
    <row r="268" spans="1:18" ht="13.2">
      <c r="A268" s="7"/>
      <c r="B268" s="7"/>
      <c r="C268" s="7"/>
      <c r="D268" s="7"/>
      <c r="E268" s="7"/>
      <c r="F268" s="7"/>
      <c r="G268" s="7"/>
      <c r="H268" s="7"/>
      <c r="I268" s="7"/>
      <c r="J268" s="7"/>
      <c r="K268" s="7"/>
      <c r="L268" s="7"/>
      <c r="M268" s="7"/>
      <c r="N268" s="7"/>
      <c r="O268" s="7"/>
      <c r="P268" s="7"/>
      <c r="Q268" s="7"/>
      <c r="R268" s="7"/>
    </row>
    <row r="269" spans="1:18" ht="13.2">
      <c r="A269" s="7"/>
      <c r="B269" s="7"/>
      <c r="C269" s="7"/>
      <c r="D269" s="7"/>
      <c r="E269" s="7"/>
      <c r="F269" s="7"/>
      <c r="G269" s="7"/>
      <c r="H269" s="7"/>
      <c r="I269" s="7"/>
      <c r="J269" s="7"/>
      <c r="K269" s="7"/>
      <c r="L269" s="7"/>
      <c r="M269" s="7"/>
      <c r="N269" s="7"/>
      <c r="O269" s="7"/>
      <c r="P269" s="7"/>
      <c r="Q269" s="7"/>
      <c r="R269" s="7"/>
    </row>
    <row r="270" spans="1:18" ht="13.2">
      <c r="A270" s="7"/>
      <c r="B270" s="7"/>
      <c r="C270" s="7"/>
      <c r="D270" s="7"/>
      <c r="E270" s="7"/>
      <c r="F270" s="7"/>
      <c r="G270" s="7"/>
      <c r="H270" s="7"/>
      <c r="I270" s="7"/>
      <c r="J270" s="7"/>
      <c r="K270" s="7"/>
      <c r="L270" s="7"/>
      <c r="M270" s="7"/>
      <c r="N270" s="7"/>
      <c r="O270" s="7"/>
      <c r="P270" s="7"/>
      <c r="Q270" s="7"/>
      <c r="R270" s="7"/>
    </row>
    <row r="271" spans="1:18" ht="13.2">
      <c r="A271" s="7"/>
      <c r="B271" s="7"/>
      <c r="C271" s="7"/>
      <c r="D271" s="7"/>
      <c r="E271" s="7"/>
      <c r="F271" s="7"/>
      <c r="G271" s="7"/>
      <c r="H271" s="7"/>
      <c r="I271" s="7"/>
      <c r="J271" s="7"/>
      <c r="K271" s="7"/>
      <c r="L271" s="7"/>
      <c r="M271" s="7"/>
      <c r="N271" s="7"/>
      <c r="O271" s="7"/>
      <c r="P271" s="7"/>
      <c r="Q271" s="7"/>
      <c r="R271" s="7"/>
    </row>
    <row r="272" spans="1:18" ht="13.2">
      <c r="A272" s="7"/>
      <c r="B272" s="7"/>
      <c r="C272" s="7"/>
      <c r="D272" s="7"/>
      <c r="E272" s="7"/>
      <c r="F272" s="7"/>
      <c r="G272" s="7"/>
      <c r="H272" s="7"/>
      <c r="I272" s="7"/>
      <c r="J272" s="7"/>
      <c r="K272" s="7"/>
      <c r="L272" s="7"/>
      <c r="M272" s="7"/>
      <c r="N272" s="7"/>
      <c r="O272" s="7"/>
      <c r="P272" s="7"/>
      <c r="Q272" s="7"/>
      <c r="R272" s="7"/>
    </row>
    <row r="273" spans="1:18" ht="13.2">
      <c r="A273" s="7"/>
      <c r="B273" s="7"/>
      <c r="C273" s="7"/>
      <c r="D273" s="7"/>
      <c r="E273" s="7"/>
      <c r="F273" s="7"/>
      <c r="G273" s="7"/>
      <c r="H273" s="7"/>
      <c r="I273" s="7"/>
      <c r="J273" s="7"/>
      <c r="K273" s="7"/>
      <c r="L273" s="7"/>
      <c r="M273" s="7"/>
      <c r="N273" s="7"/>
      <c r="O273" s="7"/>
      <c r="P273" s="7"/>
      <c r="Q273" s="7"/>
      <c r="R273" s="7"/>
    </row>
    <row r="274" spans="1:18" ht="13.2">
      <c r="A274" s="7"/>
      <c r="B274" s="7"/>
      <c r="C274" s="7"/>
      <c r="D274" s="7"/>
      <c r="E274" s="7"/>
      <c r="F274" s="7"/>
      <c r="G274" s="7"/>
      <c r="H274" s="7"/>
      <c r="I274" s="7"/>
      <c r="J274" s="7"/>
      <c r="K274" s="7"/>
      <c r="L274" s="7"/>
      <c r="M274" s="7"/>
      <c r="N274" s="7"/>
      <c r="O274" s="7"/>
      <c r="P274" s="7"/>
      <c r="Q274" s="7"/>
      <c r="R274" s="7"/>
    </row>
    <row r="275" spans="1:18" ht="13.2">
      <c r="A275" s="7"/>
      <c r="B275" s="7"/>
      <c r="C275" s="7"/>
      <c r="D275" s="7"/>
      <c r="E275" s="7"/>
      <c r="F275" s="7"/>
      <c r="G275" s="7"/>
      <c r="H275" s="7"/>
      <c r="I275" s="7"/>
      <c r="J275" s="7"/>
      <c r="K275" s="7"/>
      <c r="L275" s="7"/>
      <c r="M275" s="7"/>
      <c r="N275" s="7"/>
      <c r="O275" s="7"/>
      <c r="P275" s="7"/>
      <c r="Q275" s="7"/>
      <c r="R275" s="7"/>
    </row>
    <row r="276" spans="1:18" ht="13.2">
      <c r="A276" s="7"/>
      <c r="B276" s="7"/>
      <c r="C276" s="7"/>
      <c r="D276" s="7"/>
      <c r="E276" s="7"/>
      <c r="F276" s="7"/>
      <c r="G276" s="7"/>
      <c r="H276" s="7"/>
      <c r="I276" s="7"/>
      <c r="J276" s="7"/>
      <c r="K276" s="7"/>
      <c r="L276" s="7"/>
      <c r="M276" s="7"/>
      <c r="N276" s="7"/>
      <c r="O276" s="7"/>
      <c r="P276" s="7"/>
      <c r="Q276" s="7"/>
      <c r="R276" s="7"/>
    </row>
    <row r="277" spans="1:18" ht="13.2">
      <c r="A277" s="7"/>
      <c r="B277" s="7"/>
      <c r="C277" s="7"/>
      <c r="D277" s="7"/>
      <c r="E277" s="7"/>
      <c r="F277" s="7"/>
      <c r="G277" s="7"/>
      <c r="H277" s="7"/>
      <c r="I277" s="7"/>
      <c r="J277" s="7"/>
      <c r="K277" s="7"/>
      <c r="L277" s="7"/>
      <c r="M277" s="7"/>
      <c r="N277" s="7"/>
      <c r="O277" s="7"/>
      <c r="P277" s="7"/>
      <c r="Q277" s="7"/>
      <c r="R277" s="7"/>
    </row>
    <row r="278" spans="1:18" ht="13.2">
      <c r="A278" s="7"/>
      <c r="B278" s="7"/>
      <c r="C278" s="7"/>
      <c r="D278" s="7"/>
      <c r="E278" s="7"/>
      <c r="F278" s="7"/>
      <c r="G278" s="7"/>
      <c r="H278" s="7"/>
      <c r="I278" s="7"/>
      <c r="J278" s="7"/>
      <c r="K278" s="7"/>
      <c r="L278" s="7"/>
      <c r="M278" s="7"/>
      <c r="N278" s="7"/>
      <c r="O278" s="7"/>
      <c r="P278" s="7"/>
      <c r="Q278" s="7"/>
      <c r="R278" s="7"/>
    </row>
    <row r="279" spans="1:18" ht="13.2">
      <c r="A279" s="7"/>
      <c r="B279" s="7"/>
      <c r="C279" s="7"/>
      <c r="D279" s="7"/>
      <c r="E279" s="7"/>
      <c r="F279" s="7"/>
      <c r="G279" s="7"/>
      <c r="H279" s="7"/>
      <c r="I279" s="7"/>
      <c r="J279" s="7"/>
      <c r="K279" s="7"/>
      <c r="L279" s="7"/>
      <c r="M279" s="7"/>
      <c r="N279" s="7"/>
      <c r="O279" s="7"/>
      <c r="P279" s="7"/>
      <c r="Q279" s="7"/>
      <c r="R279" s="7"/>
    </row>
    <row r="280" spans="1:18" ht="13.2">
      <c r="A280" s="7"/>
      <c r="B280" s="7"/>
      <c r="C280" s="7"/>
      <c r="D280" s="7"/>
      <c r="E280" s="7"/>
      <c r="F280" s="7"/>
      <c r="G280" s="7"/>
      <c r="H280" s="7"/>
      <c r="I280" s="7"/>
      <c r="J280" s="7"/>
      <c r="K280" s="7"/>
      <c r="L280" s="7"/>
      <c r="M280" s="7"/>
      <c r="N280" s="7"/>
      <c r="O280" s="7"/>
      <c r="P280" s="7"/>
      <c r="Q280" s="7"/>
      <c r="R280" s="7"/>
    </row>
    <row r="281" spans="1:18" ht="13.2">
      <c r="A281" s="7"/>
      <c r="B281" s="7"/>
      <c r="C281" s="7"/>
      <c r="D281" s="7"/>
      <c r="E281" s="7"/>
      <c r="F281" s="7"/>
      <c r="G281" s="7"/>
      <c r="H281" s="7"/>
      <c r="I281" s="7"/>
      <c r="J281" s="7"/>
      <c r="K281" s="7"/>
      <c r="L281" s="7"/>
      <c r="M281" s="7"/>
      <c r="N281" s="7"/>
      <c r="O281" s="7"/>
      <c r="P281" s="7"/>
      <c r="Q281" s="7"/>
      <c r="R281" s="7"/>
    </row>
    <row r="282" spans="1:18" ht="13.2">
      <c r="A282" s="7"/>
      <c r="B282" s="7"/>
      <c r="C282" s="7"/>
      <c r="D282" s="7"/>
      <c r="E282" s="7"/>
      <c r="F282" s="7"/>
      <c r="G282" s="7"/>
      <c r="H282" s="7"/>
      <c r="I282" s="7"/>
      <c r="J282" s="7"/>
      <c r="K282" s="7"/>
      <c r="L282" s="7"/>
      <c r="M282" s="7"/>
      <c r="N282" s="7"/>
      <c r="O282" s="7"/>
      <c r="P282" s="7"/>
      <c r="Q282" s="7"/>
      <c r="R282" s="7"/>
    </row>
    <row r="283" spans="1:18" ht="13.2">
      <c r="A283" s="7"/>
      <c r="B283" s="7"/>
      <c r="C283" s="7"/>
      <c r="D283" s="7"/>
      <c r="E283" s="7"/>
      <c r="F283" s="7"/>
      <c r="G283" s="7"/>
      <c r="H283" s="7"/>
      <c r="I283" s="7"/>
      <c r="J283" s="7"/>
      <c r="K283" s="7"/>
      <c r="L283" s="7"/>
      <c r="M283" s="7"/>
      <c r="N283" s="7"/>
      <c r="O283" s="7"/>
      <c r="P283" s="7"/>
      <c r="Q283" s="7"/>
      <c r="R283" s="7"/>
    </row>
    <row r="284" spans="1:18" ht="13.2">
      <c r="A284" s="7"/>
      <c r="B284" s="7"/>
      <c r="C284" s="7"/>
      <c r="D284" s="7"/>
      <c r="E284" s="7"/>
      <c r="F284" s="7"/>
      <c r="G284" s="7"/>
      <c r="H284" s="7"/>
      <c r="I284" s="7"/>
      <c r="J284" s="7"/>
      <c r="K284" s="7"/>
      <c r="L284" s="7"/>
      <c r="M284" s="7"/>
      <c r="N284" s="7"/>
      <c r="O284" s="7"/>
      <c r="P284" s="7"/>
      <c r="Q284" s="7"/>
      <c r="R284" s="7"/>
    </row>
    <row r="285" spans="1:18" ht="13.2">
      <c r="A285" s="7"/>
      <c r="B285" s="7"/>
      <c r="C285" s="7"/>
      <c r="D285" s="7"/>
      <c r="E285" s="7"/>
      <c r="F285" s="7"/>
      <c r="G285" s="7"/>
      <c r="H285" s="7"/>
      <c r="I285" s="7"/>
      <c r="J285" s="7"/>
      <c r="K285" s="7"/>
      <c r="L285" s="7"/>
      <c r="M285" s="7"/>
      <c r="N285" s="7"/>
      <c r="O285" s="7"/>
      <c r="P285" s="7"/>
      <c r="Q285" s="7"/>
      <c r="R285" s="7"/>
    </row>
    <row r="286" spans="1:18" ht="13.2">
      <c r="A286" s="7"/>
      <c r="B286" s="7"/>
      <c r="C286" s="7"/>
      <c r="D286" s="7"/>
      <c r="E286" s="7"/>
      <c r="F286" s="7"/>
      <c r="G286" s="7"/>
      <c r="H286" s="7"/>
      <c r="I286" s="7"/>
      <c r="J286" s="7"/>
      <c r="K286" s="7"/>
      <c r="L286" s="7"/>
      <c r="M286" s="7"/>
      <c r="N286" s="7"/>
      <c r="O286" s="7"/>
      <c r="P286" s="7"/>
      <c r="Q286" s="7"/>
      <c r="R286" s="7"/>
    </row>
    <row r="287" spans="1:18" ht="13.2">
      <c r="A287" s="7"/>
      <c r="B287" s="7"/>
      <c r="C287" s="7"/>
      <c r="D287" s="7"/>
      <c r="E287" s="7"/>
      <c r="F287" s="7"/>
      <c r="G287" s="7"/>
      <c r="H287" s="7"/>
      <c r="I287" s="7"/>
      <c r="J287" s="7"/>
      <c r="K287" s="7"/>
      <c r="L287" s="7"/>
      <c r="M287" s="7"/>
      <c r="N287" s="7"/>
      <c r="O287" s="7"/>
      <c r="P287" s="7"/>
      <c r="Q287" s="7"/>
      <c r="R287" s="7"/>
    </row>
    <row r="288" spans="1:18" ht="13.2">
      <c r="A288" s="7"/>
      <c r="B288" s="7"/>
      <c r="C288" s="7"/>
      <c r="D288" s="7"/>
      <c r="E288" s="7"/>
      <c r="F288" s="7"/>
      <c r="G288" s="7"/>
      <c r="H288" s="7"/>
      <c r="I288" s="7"/>
      <c r="J288" s="7"/>
      <c r="K288" s="7"/>
      <c r="L288" s="7"/>
      <c r="M288" s="7"/>
      <c r="N288" s="7"/>
      <c r="O288" s="7"/>
      <c r="P288" s="7"/>
      <c r="Q288" s="7"/>
      <c r="R288" s="7"/>
    </row>
    <row r="289" spans="1:18" ht="13.2">
      <c r="A289" s="7"/>
      <c r="B289" s="7"/>
      <c r="C289" s="7"/>
      <c r="D289" s="7"/>
      <c r="E289" s="7"/>
      <c r="F289" s="7"/>
      <c r="G289" s="7"/>
      <c r="H289" s="7"/>
      <c r="I289" s="7"/>
      <c r="J289" s="7"/>
      <c r="K289" s="7"/>
      <c r="L289" s="7"/>
      <c r="M289" s="7"/>
      <c r="N289" s="7"/>
      <c r="O289" s="7"/>
      <c r="P289" s="7"/>
      <c r="Q289" s="7"/>
      <c r="R289" s="7"/>
    </row>
    <row r="290" spans="1:18" ht="13.2">
      <c r="A290" s="7"/>
      <c r="B290" s="7"/>
      <c r="C290" s="7"/>
      <c r="D290" s="7"/>
      <c r="E290" s="7"/>
      <c r="F290" s="7"/>
      <c r="G290" s="7"/>
      <c r="H290" s="7"/>
      <c r="I290" s="7"/>
      <c r="J290" s="7"/>
      <c r="K290" s="7"/>
      <c r="L290" s="7"/>
      <c r="M290" s="7"/>
      <c r="N290" s="7"/>
      <c r="O290" s="7"/>
      <c r="P290" s="7"/>
      <c r="Q290" s="7"/>
      <c r="R290" s="7"/>
    </row>
    <row r="291" spans="1:18" ht="13.2">
      <c r="A291" s="7"/>
      <c r="B291" s="7"/>
      <c r="C291" s="7"/>
      <c r="D291" s="7"/>
      <c r="E291" s="7"/>
      <c r="F291" s="7"/>
      <c r="G291" s="7"/>
      <c r="H291" s="7"/>
      <c r="I291" s="7"/>
      <c r="J291" s="7"/>
      <c r="K291" s="7"/>
      <c r="L291" s="7"/>
      <c r="M291" s="7"/>
      <c r="N291" s="7"/>
      <c r="O291" s="7"/>
      <c r="P291" s="7"/>
      <c r="Q291" s="7"/>
      <c r="R291" s="7"/>
    </row>
    <row r="292" spans="1:18" ht="13.2">
      <c r="A292" s="7"/>
      <c r="B292" s="7"/>
      <c r="C292" s="7"/>
      <c r="D292" s="7"/>
      <c r="E292" s="7"/>
      <c r="F292" s="7"/>
      <c r="G292" s="7"/>
      <c r="H292" s="7"/>
      <c r="I292" s="7"/>
      <c r="J292" s="7"/>
      <c r="K292" s="7"/>
      <c r="L292" s="7"/>
      <c r="M292" s="7"/>
      <c r="N292" s="7"/>
      <c r="O292" s="7"/>
      <c r="P292" s="7"/>
      <c r="Q292" s="7"/>
      <c r="R292" s="7"/>
    </row>
    <row r="293" spans="1:18" ht="13.2">
      <c r="A293" s="7"/>
      <c r="B293" s="7"/>
      <c r="C293" s="7"/>
      <c r="D293" s="7"/>
      <c r="E293" s="7"/>
      <c r="F293" s="7"/>
      <c r="G293" s="7"/>
      <c r="H293" s="7"/>
      <c r="I293" s="7"/>
      <c r="J293" s="7"/>
      <c r="K293" s="7"/>
      <c r="L293" s="7"/>
      <c r="M293" s="7"/>
      <c r="N293" s="7"/>
      <c r="O293" s="7"/>
      <c r="P293" s="7"/>
      <c r="Q293" s="7"/>
      <c r="R293" s="7"/>
    </row>
    <row r="294" spans="1:18" ht="13.2">
      <c r="A294" s="7"/>
      <c r="B294" s="7"/>
      <c r="C294" s="7"/>
      <c r="D294" s="7"/>
      <c r="E294" s="7"/>
      <c r="F294" s="7"/>
      <c r="G294" s="7"/>
      <c r="H294" s="7"/>
      <c r="I294" s="7"/>
      <c r="J294" s="7"/>
      <c r="K294" s="7"/>
      <c r="L294" s="7"/>
      <c r="M294" s="7"/>
      <c r="N294" s="7"/>
      <c r="O294" s="7"/>
      <c r="P294" s="7"/>
      <c r="Q294" s="7"/>
      <c r="R294" s="7"/>
    </row>
    <row r="295" spans="1:18" ht="13.2">
      <c r="A295" s="7"/>
      <c r="B295" s="7"/>
      <c r="C295" s="7"/>
      <c r="D295" s="7"/>
      <c r="E295" s="7"/>
      <c r="F295" s="7"/>
      <c r="G295" s="7"/>
      <c r="H295" s="7"/>
      <c r="I295" s="7"/>
      <c r="J295" s="7"/>
      <c r="K295" s="7"/>
      <c r="L295" s="7"/>
      <c r="M295" s="7"/>
      <c r="N295" s="7"/>
      <c r="O295" s="7"/>
      <c r="P295" s="7"/>
      <c r="Q295" s="7"/>
      <c r="R295" s="7"/>
    </row>
    <row r="296" spans="1:18" ht="13.2">
      <c r="A296" s="7"/>
      <c r="B296" s="7"/>
      <c r="C296" s="7"/>
      <c r="D296" s="7"/>
      <c r="E296" s="7"/>
      <c r="F296" s="7"/>
      <c r="G296" s="7"/>
      <c r="H296" s="7"/>
      <c r="I296" s="7"/>
      <c r="J296" s="7"/>
      <c r="K296" s="7"/>
      <c r="L296" s="7"/>
      <c r="M296" s="7"/>
      <c r="N296" s="7"/>
      <c r="O296" s="7"/>
      <c r="P296" s="7"/>
      <c r="Q296" s="7"/>
      <c r="R296" s="7"/>
    </row>
    <row r="297" spans="1:18" ht="13.2">
      <c r="A297" s="7"/>
      <c r="B297" s="7"/>
      <c r="C297" s="7"/>
      <c r="D297" s="7"/>
      <c r="E297" s="7"/>
      <c r="F297" s="7"/>
      <c r="G297" s="7"/>
      <c r="H297" s="7"/>
      <c r="I297" s="7"/>
      <c r="J297" s="7"/>
      <c r="K297" s="7"/>
      <c r="L297" s="7"/>
      <c r="M297" s="7"/>
      <c r="N297" s="7"/>
      <c r="O297" s="7"/>
      <c r="P297" s="7"/>
      <c r="Q297" s="7"/>
      <c r="R297" s="7"/>
    </row>
    <row r="298" spans="1:18" ht="13.2">
      <c r="A298" s="7"/>
      <c r="B298" s="7"/>
      <c r="C298" s="7"/>
      <c r="D298" s="7"/>
      <c r="E298" s="7"/>
      <c r="F298" s="7"/>
      <c r="G298" s="7"/>
      <c r="H298" s="7"/>
      <c r="I298" s="7"/>
      <c r="J298" s="7"/>
      <c r="K298" s="7"/>
      <c r="L298" s="7"/>
      <c r="M298" s="7"/>
      <c r="N298" s="7"/>
      <c r="O298" s="7"/>
      <c r="P298" s="7"/>
      <c r="Q298" s="7"/>
      <c r="R298" s="7"/>
    </row>
    <row r="299" spans="1:18" ht="13.2">
      <c r="A299" s="7"/>
      <c r="B299" s="7"/>
      <c r="C299" s="7"/>
      <c r="D299" s="7"/>
      <c r="E299" s="7"/>
      <c r="F299" s="7"/>
      <c r="G299" s="7"/>
      <c r="H299" s="7"/>
      <c r="I299" s="7"/>
      <c r="J299" s="7"/>
      <c r="K299" s="7"/>
      <c r="L299" s="7"/>
      <c r="M299" s="7"/>
      <c r="N299" s="7"/>
      <c r="O299" s="7"/>
      <c r="P299" s="7"/>
      <c r="Q299" s="7"/>
      <c r="R299" s="7"/>
    </row>
    <row r="300" spans="1:18" ht="13.2">
      <c r="A300" s="7"/>
      <c r="B300" s="7"/>
      <c r="C300" s="7"/>
      <c r="D300" s="7"/>
      <c r="E300" s="7"/>
      <c r="F300" s="7"/>
      <c r="G300" s="7"/>
      <c r="H300" s="7"/>
      <c r="I300" s="7"/>
      <c r="J300" s="7"/>
      <c r="K300" s="7"/>
      <c r="L300" s="7"/>
      <c r="M300" s="7"/>
      <c r="N300" s="7"/>
      <c r="O300" s="7"/>
      <c r="P300" s="7"/>
      <c r="Q300" s="7"/>
      <c r="R300" s="7"/>
    </row>
    <row r="301" spans="1:18" ht="13.2">
      <c r="A301" s="7"/>
      <c r="B301" s="7"/>
      <c r="C301" s="7"/>
      <c r="D301" s="7"/>
      <c r="E301" s="7"/>
      <c r="F301" s="7"/>
      <c r="G301" s="7"/>
      <c r="H301" s="7"/>
      <c r="I301" s="7"/>
      <c r="J301" s="7"/>
      <c r="K301" s="7"/>
      <c r="L301" s="7"/>
      <c r="M301" s="7"/>
      <c r="N301" s="7"/>
      <c r="O301" s="7"/>
      <c r="P301" s="7"/>
      <c r="Q301" s="7"/>
      <c r="R301" s="7"/>
    </row>
    <row r="302" spans="1:18" ht="13.2">
      <c r="A302" s="7"/>
      <c r="B302" s="7"/>
      <c r="C302" s="7"/>
      <c r="D302" s="7"/>
      <c r="E302" s="7"/>
      <c r="F302" s="7"/>
      <c r="G302" s="7"/>
      <c r="H302" s="7"/>
      <c r="I302" s="7"/>
      <c r="J302" s="7"/>
      <c r="K302" s="7"/>
      <c r="L302" s="7"/>
      <c r="M302" s="7"/>
      <c r="N302" s="7"/>
      <c r="O302" s="7"/>
      <c r="P302" s="7"/>
      <c r="Q302" s="7"/>
      <c r="R302" s="7"/>
    </row>
    <row r="303" spans="1:18" ht="13.2">
      <c r="A303" s="7"/>
      <c r="B303" s="7"/>
      <c r="C303" s="7"/>
      <c r="D303" s="7"/>
      <c r="E303" s="7"/>
      <c r="F303" s="7"/>
      <c r="G303" s="7"/>
      <c r="H303" s="7"/>
      <c r="I303" s="7"/>
      <c r="J303" s="7"/>
      <c r="K303" s="7"/>
      <c r="L303" s="7"/>
      <c r="M303" s="7"/>
      <c r="N303" s="7"/>
      <c r="O303" s="7"/>
      <c r="P303" s="7"/>
      <c r="Q303" s="7"/>
      <c r="R303" s="7"/>
    </row>
    <row r="304" spans="1:18" ht="13.2">
      <c r="A304" s="7"/>
      <c r="B304" s="7"/>
      <c r="C304" s="7"/>
      <c r="D304" s="7"/>
      <c r="E304" s="7"/>
      <c r="F304" s="7"/>
      <c r="G304" s="7"/>
      <c r="H304" s="7"/>
      <c r="I304" s="7"/>
      <c r="J304" s="7"/>
      <c r="K304" s="7"/>
      <c r="L304" s="7"/>
      <c r="M304" s="7"/>
      <c r="N304" s="7"/>
      <c r="O304" s="7"/>
      <c r="P304" s="7"/>
      <c r="Q304" s="7"/>
      <c r="R304" s="7"/>
    </row>
    <row r="305" spans="1:18" ht="13.2">
      <c r="A305" s="7"/>
      <c r="B305" s="7"/>
      <c r="C305" s="7"/>
      <c r="D305" s="7"/>
      <c r="E305" s="7"/>
      <c r="F305" s="7"/>
      <c r="G305" s="7"/>
      <c r="H305" s="7"/>
      <c r="I305" s="7"/>
      <c r="J305" s="7"/>
      <c r="K305" s="7"/>
      <c r="L305" s="7"/>
      <c r="M305" s="7"/>
      <c r="N305" s="7"/>
      <c r="O305" s="7"/>
      <c r="P305" s="7"/>
      <c r="Q305" s="7"/>
      <c r="R305" s="7"/>
    </row>
    <row r="306" spans="1:18" ht="13.2">
      <c r="A306" s="7"/>
      <c r="B306" s="7"/>
      <c r="C306" s="7"/>
      <c r="D306" s="7"/>
      <c r="E306" s="7"/>
      <c r="F306" s="7"/>
      <c r="G306" s="7"/>
      <c r="H306" s="7"/>
      <c r="I306" s="7"/>
      <c r="J306" s="7"/>
      <c r="K306" s="7"/>
      <c r="L306" s="7"/>
      <c r="M306" s="7"/>
      <c r="N306" s="7"/>
      <c r="O306" s="7"/>
      <c r="P306" s="7"/>
      <c r="Q306" s="7"/>
      <c r="R306" s="7"/>
    </row>
    <row r="307" spans="1:18" ht="13.2">
      <c r="A307" s="7"/>
      <c r="B307" s="7"/>
      <c r="C307" s="7"/>
      <c r="D307" s="7"/>
      <c r="E307" s="7"/>
      <c r="F307" s="7"/>
      <c r="G307" s="7"/>
      <c r="H307" s="7"/>
      <c r="I307" s="7"/>
      <c r="J307" s="7"/>
      <c r="K307" s="7"/>
      <c r="L307" s="7"/>
      <c r="M307" s="7"/>
      <c r="N307" s="7"/>
      <c r="O307" s="7"/>
      <c r="P307" s="7"/>
      <c r="Q307" s="7"/>
      <c r="R307" s="7"/>
    </row>
    <row r="308" spans="1:18" ht="13.2">
      <c r="A308" s="7"/>
      <c r="B308" s="7"/>
      <c r="C308" s="7"/>
      <c r="D308" s="7"/>
      <c r="E308" s="7"/>
      <c r="F308" s="7"/>
      <c r="G308" s="7"/>
      <c r="H308" s="7"/>
      <c r="I308" s="7"/>
      <c r="J308" s="7"/>
      <c r="K308" s="7"/>
      <c r="L308" s="7"/>
      <c r="M308" s="7"/>
      <c r="N308" s="7"/>
      <c r="O308" s="7"/>
      <c r="P308" s="7"/>
      <c r="Q308" s="7"/>
      <c r="R308" s="7"/>
    </row>
    <row r="309" spans="1:18" ht="13.2">
      <c r="A309" s="7"/>
      <c r="B309" s="7"/>
      <c r="C309" s="7"/>
      <c r="D309" s="7"/>
      <c r="E309" s="7"/>
      <c r="F309" s="7"/>
      <c r="G309" s="7"/>
      <c r="H309" s="7"/>
      <c r="I309" s="7"/>
      <c r="J309" s="7"/>
      <c r="K309" s="7"/>
      <c r="L309" s="7"/>
      <c r="M309" s="7"/>
      <c r="N309" s="7"/>
      <c r="O309" s="7"/>
      <c r="P309" s="7"/>
      <c r="Q309" s="7"/>
      <c r="R309" s="7"/>
    </row>
    <row r="310" spans="1:18" ht="13.2">
      <c r="A310" s="7"/>
      <c r="B310" s="7"/>
      <c r="C310" s="7"/>
      <c r="D310" s="7"/>
      <c r="E310" s="7"/>
      <c r="F310" s="7"/>
      <c r="G310" s="7"/>
      <c r="H310" s="7"/>
      <c r="I310" s="7"/>
      <c r="J310" s="7"/>
      <c r="K310" s="7"/>
      <c r="L310" s="7"/>
      <c r="M310" s="7"/>
      <c r="N310" s="7"/>
      <c r="O310" s="7"/>
      <c r="P310" s="7"/>
      <c r="Q310" s="7"/>
      <c r="R310" s="7"/>
    </row>
    <row r="311" spans="1:18" ht="13.2">
      <c r="A311" s="7"/>
      <c r="B311" s="7"/>
      <c r="C311" s="7"/>
      <c r="D311" s="7"/>
      <c r="E311" s="7"/>
      <c r="F311" s="7"/>
      <c r="G311" s="7"/>
      <c r="H311" s="7"/>
      <c r="I311" s="7"/>
      <c r="J311" s="7"/>
      <c r="K311" s="7"/>
      <c r="L311" s="7"/>
      <c r="M311" s="7"/>
      <c r="N311" s="7"/>
      <c r="O311" s="7"/>
      <c r="P311" s="7"/>
      <c r="Q311" s="7"/>
      <c r="R311" s="7"/>
    </row>
    <row r="312" spans="1:18" ht="13.2">
      <c r="A312" s="7"/>
      <c r="B312" s="7"/>
      <c r="C312" s="7"/>
      <c r="D312" s="7"/>
      <c r="E312" s="7"/>
      <c r="F312" s="7"/>
      <c r="G312" s="7"/>
      <c r="H312" s="7"/>
      <c r="I312" s="7"/>
      <c r="J312" s="7"/>
      <c r="K312" s="7"/>
      <c r="L312" s="7"/>
      <c r="M312" s="7"/>
      <c r="N312" s="7"/>
      <c r="O312" s="7"/>
      <c r="P312" s="7"/>
      <c r="Q312" s="7"/>
      <c r="R312" s="7"/>
    </row>
    <row r="313" spans="1:18" ht="13.2">
      <c r="A313" s="7"/>
      <c r="B313" s="7"/>
      <c r="C313" s="7"/>
      <c r="D313" s="7"/>
      <c r="E313" s="7"/>
      <c r="F313" s="7"/>
      <c r="G313" s="7"/>
      <c r="H313" s="7"/>
      <c r="I313" s="7"/>
      <c r="J313" s="7"/>
      <c r="K313" s="7"/>
      <c r="L313" s="7"/>
      <c r="M313" s="7"/>
      <c r="N313" s="7"/>
      <c r="O313" s="7"/>
      <c r="P313" s="7"/>
      <c r="Q313" s="7"/>
      <c r="R313" s="7"/>
    </row>
    <row r="314" spans="1:18" ht="13.2">
      <c r="A314" s="7"/>
      <c r="B314" s="7"/>
      <c r="C314" s="7"/>
      <c r="D314" s="7"/>
      <c r="E314" s="7"/>
      <c r="F314" s="7"/>
      <c r="G314" s="7"/>
      <c r="H314" s="7"/>
      <c r="I314" s="7"/>
      <c r="J314" s="7"/>
      <c r="K314" s="7"/>
      <c r="L314" s="7"/>
      <c r="M314" s="7"/>
      <c r="N314" s="7"/>
      <c r="O314" s="7"/>
      <c r="P314" s="7"/>
      <c r="Q314" s="7"/>
      <c r="R314" s="7"/>
    </row>
    <row r="315" spans="1:18" ht="13.2">
      <c r="A315" s="7"/>
      <c r="B315" s="7"/>
      <c r="C315" s="7"/>
      <c r="D315" s="7"/>
      <c r="E315" s="7"/>
      <c r="F315" s="7"/>
      <c r="G315" s="7"/>
      <c r="H315" s="7"/>
      <c r="I315" s="7"/>
      <c r="J315" s="7"/>
      <c r="K315" s="7"/>
      <c r="L315" s="7"/>
      <c r="M315" s="7"/>
      <c r="N315" s="7"/>
      <c r="O315" s="7"/>
      <c r="P315" s="7"/>
      <c r="Q315" s="7"/>
      <c r="R315" s="7"/>
    </row>
    <row r="316" spans="1:18" ht="13.2">
      <c r="A316" s="7"/>
      <c r="B316" s="7"/>
      <c r="C316" s="7"/>
      <c r="D316" s="7"/>
      <c r="E316" s="7"/>
      <c r="F316" s="7"/>
      <c r="G316" s="7"/>
      <c r="H316" s="7"/>
      <c r="I316" s="7"/>
      <c r="J316" s="7"/>
      <c r="K316" s="7"/>
      <c r="L316" s="7"/>
      <c r="M316" s="7"/>
      <c r="N316" s="7"/>
      <c r="O316" s="7"/>
      <c r="P316" s="7"/>
      <c r="Q316" s="7"/>
      <c r="R316" s="7"/>
    </row>
    <row r="317" spans="1:18" ht="13.2">
      <c r="A317" s="7"/>
      <c r="B317" s="7"/>
      <c r="C317" s="7"/>
      <c r="D317" s="7"/>
      <c r="E317" s="7"/>
      <c r="F317" s="7"/>
      <c r="G317" s="7"/>
      <c r="H317" s="7"/>
      <c r="I317" s="7"/>
      <c r="J317" s="7"/>
      <c r="K317" s="7"/>
      <c r="L317" s="7"/>
      <c r="M317" s="7"/>
      <c r="N317" s="7"/>
      <c r="O317" s="7"/>
      <c r="P317" s="7"/>
      <c r="Q317" s="7"/>
      <c r="R317" s="7"/>
    </row>
    <row r="318" spans="1:18" ht="13.2">
      <c r="A318" s="7"/>
      <c r="B318" s="7"/>
      <c r="C318" s="7"/>
      <c r="D318" s="7"/>
      <c r="E318" s="7"/>
      <c r="F318" s="7"/>
      <c r="G318" s="7"/>
      <c r="H318" s="7"/>
      <c r="I318" s="7"/>
      <c r="J318" s="7"/>
      <c r="K318" s="7"/>
      <c r="L318" s="7"/>
      <c r="M318" s="7"/>
      <c r="N318" s="7"/>
      <c r="O318" s="7"/>
      <c r="P318" s="7"/>
      <c r="Q318" s="7"/>
      <c r="R318" s="7"/>
    </row>
    <row r="319" spans="1:18" ht="13.2">
      <c r="A319" s="7"/>
      <c r="B319" s="7"/>
      <c r="C319" s="7"/>
      <c r="D319" s="7"/>
      <c r="E319" s="7"/>
      <c r="F319" s="7"/>
      <c r="G319" s="7"/>
      <c r="H319" s="7"/>
      <c r="I319" s="7"/>
      <c r="J319" s="7"/>
      <c r="K319" s="7"/>
      <c r="L319" s="7"/>
      <c r="M319" s="7"/>
      <c r="N319" s="7"/>
      <c r="O319" s="7"/>
      <c r="P319" s="7"/>
      <c r="Q319" s="7"/>
      <c r="R319" s="7"/>
    </row>
    <row r="320" spans="1:18" ht="13.2">
      <c r="A320" s="7"/>
      <c r="B320" s="7"/>
      <c r="C320" s="7"/>
      <c r="D320" s="7"/>
      <c r="E320" s="7"/>
      <c r="F320" s="7"/>
      <c r="G320" s="7"/>
      <c r="H320" s="7"/>
      <c r="I320" s="7"/>
      <c r="J320" s="7"/>
      <c r="K320" s="7"/>
      <c r="L320" s="7"/>
      <c r="M320" s="7"/>
      <c r="N320" s="7"/>
      <c r="O320" s="7"/>
      <c r="P320" s="7"/>
      <c r="Q320" s="7"/>
      <c r="R320" s="7"/>
    </row>
    <row r="321" spans="1:18" ht="13.2">
      <c r="A321" s="7"/>
      <c r="B321" s="7"/>
      <c r="C321" s="7"/>
      <c r="D321" s="7"/>
      <c r="E321" s="7"/>
      <c r="F321" s="7"/>
      <c r="G321" s="7"/>
      <c r="H321" s="7"/>
      <c r="I321" s="7"/>
      <c r="J321" s="7"/>
      <c r="K321" s="7"/>
      <c r="L321" s="7"/>
      <c r="M321" s="7"/>
      <c r="N321" s="7"/>
      <c r="O321" s="7"/>
      <c r="P321" s="7"/>
      <c r="Q321" s="7"/>
      <c r="R321" s="7"/>
    </row>
    <row r="322" spans="1:18" ht="13.2">
      <c r="A322" s="7"/>
      <c r="B322" s="7"/>
      <c r="C322" s="7"/>
      <c r="D322" s="7"/>
      <c r="E322" s="7"/>
      <c r="F322" s="7"/>
      <c r="G322" s="7"/>
      <c r="H322" s="7"/>
      <c r="I322" s="7"/>
      <c r="J322" s="7"/>
      <c r="K322" s="7"/>
      <c r="L322" s="7"/>
      <c r="M322" s="7"/>
      <c r="N322" s="7"/>
      <c r="O322" s="7"/>
      <c r="P322" s="7"/>
      <c r="Q322" s="7"/>
      <c r="R322" s="7"/>
    </row>
    <row r="323" spans="1:18" ht="13.2">
      <c r="A323" s="7"/>
      <c r="B323" s="7"/>
      <c r="C323" s="7"/>
      <c r="D323" s="7"/>
      <c r="E323" s="7"/>
      <c r="F323" s="7"/>
      <c r="G323" s="7"/>
      <c r="H323" s="7"/>
      <c r="I323" s="7"/>
      <c r="J323" s="7"/>
      <c r="K323" s="7"/>
      <c r="L323" s="7"/>
      <c r="M323" s="7"/>
      <c r="N323" s="7"/>
      <c r="O323" s="7"/>
      <c r="P323" s="7"/>
      <c r="Q323" s="7"/>
      <c r="R323" s="7"/>
    </row>
    <row r="324" spans="1:18" ht="13.2">
      <c r="A324" s="7"/>
      <c r="B324" s="7"/>
      <c r="C324" s="7"/>
      <c r="D324" s="7"/>
      <c r="E324" s="7"/>
      <c r="F324" s="7"/>
      <c r="G324" s="7"/>
      <c r="H324" s="7"/>
      <c r="I324" s="7"/>
      <c r="J324" s="7"/>
      <c r="K324" s="7"/>
      <c r="L324" s="7"/>
      <c r="M324" s="7"/>
      <c r="N324" s="7"/>
      <c r="O324" s="7"/>
      <c r="P324" s="7"/>
      <c r="Q324" s="7"/>
      <c r="R324" s="7"/>
    </row>
    <row r="325" spans="1:18" ht="13.2">
      <c r="A325" s="7"/>
      <c r="B325" s="7"/>
      <c r="C325" s="7"/>
      <c r="D325" s="7"/>
      <c r="E325" s="7"/>
      <c r="F325" s="7"/>
      <c r="G325" s="7"/>
      <c r="H325" s="7"/>
      <c r="I325" s="7"/>
      <c r="J325" s="7"/>
      <c r="K325" s="7"/>
      <c r="L325" s="7"/>
      <c r="M325" s="7"/>
      <c r="N325" s="7"/>
      <c r="O325" s="7"/>
      <c r="P325" s="7"/>
      <c r="Q325" s="7"/>
      <c r="R325" s="7"/>
    </row>
    <row r="326" spans="1:18" ht="13.2">
      <c r="A326" s="7"/>
      <c r="B326" s="7"/>
      <c r="C326" s="7"/>
      <c r="D326" s="7"/>
      <c r="E326" s="7"/>
      <c r="F326" s="7"/>
      <c r="G326" s="7"/>
      <c r="H326" s="7"/>
      <c r="I326" s="7"/>
      <c r="J326" s="7"/>
      <c r="K326" s="7"/>
      <c r="L326" s="7"/>
      <c r="M326" s="7"/>
      <c r="N326" s="7"/>
      <c r="O326" s="7"/>
      <c r="P326" s="7"/>
      <c r="Q326" s="7"/>
      <c r="R326" s="7"/>
    </row>
    <row r="327" spans="1:18" ht="13.2">
      <c r="A327" s="7"/>
      <c r="B327" s="7"/>
      <c r="C327" s="7"/>
      <c r="D327" s="7"/>
      <c r="E327" s="7"/>
      <c r="F327" s="7"/>
      <c r="G327" s="7"/>
      <c r="H327" s="7"/>
      <c r="I327" s="7"/>
      <c r="J327" s="7"/>
      <c r="K327" s="7"/>
      <c r="L327" s="7"/>
      <c r="M327" s="7"/>
      <c r="N327" s="7"/>
      <c r="O327" s="7"/>
      <c r="P327" s="7"/>
      <c r="Q327" s="7"/>
      <c r="R327" s="7"/>
    </row>
    <row r="328" spans="1:18" ht="13.2">
      <c r="A328" s="7"/>
      <c r="B328" s="7"/>
      <c r="C328" s="7"/>
      <c r="D328" s="7"/>
      <c r="E328" s="7"/>
      <c r="F328" s="7"/>
      <c r="G328" s="7"/>
      <c r="H328" s="7"/>
      <c r="I328" s="7"/>
      <c r="J328" s="7"/>
      <c r="K328" s="7"/>
      <c r="L328" s="7"/>
      <c r="M328" s="7"/>
      <c r="N328" s="7"/>
      <c r="O328" s="7"/>
      <c r="P328" s="7"/>
      <c r="Q328" s="7"/>
      <c r="R328" s="7"/>
    </row>
    <row r="329" spans="1:18" ht="13.2">
      <c r="A329" s="7"/>
      <c r="B329" s="7"/>
      <c r="C329" s="7"/>
      <c r="D329" s="7"/>
      <c r="E329" s="7"/>
      <c r="F329" s="7"/>
      <c r="G329" s="7"/>
      <c r="H329" s="7"/>
      <c r="I329" s="7"/>
      <c r="J329" s="7"/>
      <c r="K329" s="7"/>
      <c r="L329" s="7"/>
      <c r="M329" s="7"/>
      <c r="N329" s="7"/>
      <c r="O329" s="7"/>
      <c r="P329" s="7"/>
      <c r="Q329" s="7"/>
      <c r="R329" s="7"/>
    </row>
    <row r="330" spans="1:18" ht="13.2">
      <c r="A330" s="7"/>
      <c r="B330" s="7"/>
      <c r="C330" s="7"/>
      <c r="D330" s="7"/>
      <c r="E330" s="7"/>
      <c r="F330" s="7"/>
      <c r="G330" s="7"/>
      <c r="H330" s="7"/>
      <c r="I330" s="7"/>
      <c r="J330" s="7"/>
      <c r="K330" s="7"/>
      <c r="L330" s="7"/>
      <c r="M330" s="7"/>
      <c r="N330" s="7"/>
      <c r="O330" s="7"/>
      <c r="P330" s="7"/>
      <c r="Q330" s="7"/>
      <c r="R330" s="7"/>
    </row>
    <row r="331" spans="1:18" ht="13.2">
      <c r="A331" s="7"/>
      <c r="B331" s="7"/>
      <c r="C331" s="7"/>
      <c r="D331" s="7"/>
      <c r="E331" s="7"/>
      <c r="F331" s="7"/>
      <c r="G331" s="7"/>
      <c r="H331" s="7"/>
      <c r="I331" s="7"/>
      <c r="J331" s="7"/>
      <c r="K331" s="7"/>
      <c r="L331" s="7"/>
      <c r="M331" s="7"/>
      <c r="N331" s="7"/>
      <c r="O331" s="7"/>
      <c r="P331" s="7"/>
      <c r="Q331" s="7"/>
      <c r="R331" s="7"/>
    </row>
    <row r="332" spans="1:18" ht="13.2">
      <c r="A332" s="7"/>
      <c r="B332" s="7"/>
      <c r="C332" s="7"/>
      <c r="D332" s="7"/>
      <c r="E332" s="7"/>
      <c r="F332" s="7"/>
      <c r="G332" s="7"/>
      <c r="H332" s="7"/>
      <c r="I332" s="7"/>
      <c r="J332" s="7"/>
      <c r="K332" s="7"/>
      <c r="L332" s="7"/>
      <c r="M332" s="7"/>
      <c r="N332" s="7"/>
      <c r="O332" s="7"/>
      <c r="P332" s="7"/>
      <c r="Q332" s="7"/>
      <c r="R332" s="7"/>
    </row>
    <row r="333" spans="1:18" ht="13.2">
      <c r="A333" s="7"/>
      <c r="B333" s="7"/>
      <c r="C333" s="7"/>
      <c r="D333" s="7"/>
      <c r="E333" s="7"/>
      <c r="F333" s="7"/>
      <c r="G333" s="7"/>
      <c r="H333" s="7"/>
      <c r="I333" s="7"/>
      <c r="J333" s="7"/>
      <c r="K333" s="7"/>
      <c r="L333" s="7"/>
      <c r="M333" s="7"/>
      <c r="N333" s="7"/>
      <c r="O333" s="7"/>
      <c r="P333" s="7"/>
      <c r="Q333" s="7"/>
      <c r="R333" s="7"/>
    </row>
    <row r="334" spans="1:18" ht="13.2">
      <c r="A334" s="7"/>
      <c r="B334" s="7"/>
      <c r="C334" s="7"/>
      <c r="D334" s="7"/>
      <c r="E334" s="7"/>
      <c r="F334" s="7"/>
      <c r="G334" s="7"/>
      <c r="H334" s="7"/>
      <c r="I334" s="7"/>
      <c r="J334" s="7"/>
      <c r="K334" s="7"/>
      <c r="L334" s="7"/>
      <c r="M334" s="7"/>
      <c r="N334" s="7"/>
      <c r="O334" s="7"/>
      <c r="P334" s="7"/>
      <c r="Q334" s="7"/>
      <c r="R334" s="7"/>
    </row>
    <row r="335" spans="1:18" ht="13.2">
      <c r="A335" s="7"/>
      <c r="B335" s="7"/>
      <c r="C335" s="7"/>
      <c r="D335" s="7"/>
      <c r="E335" s="7"/>
      <c r="F335" s="7"/>
      <c r="G335" s="7"/>
      <c r="H335" s="7"/>
      <c r="I335" s="7"/>
      <c r="J335" s="7"/>
      <c r="K335" s="7"/>
      <c r="L335" s="7"/>
      <c r="M335" s="7"/>
      <c r="N335" s="7"/>
      <c r="O335" s="7"/>
      <c r="P335" s="7"/>
      <c r="Q335" s="7"/>
      <c r="R335" s="7"/>
    </row>
    <row r="336" spans="1:18" ht="13.2">
      <c r="A336" s="7"/>
      <c r="B336" s="7"/>
      <c r="C336" s="7"/>
      <c r="D336" s="7"/>
      <c r="E336" s="7"/>
      <c r="F336" s="7"/>
      <c r="G336" s="7"/>
      <c r="H336" s="7"/>
      <c r="I336" s="7"/>
      <c r="J336" s="7"/>
      <c r="K336" s="7"/>
      <c r="L336" s="7"/>
      <c r="M336" s="7"/>
      <c r="N336" s="7"/>
      <c r="O336" s="7"/>
      <c r="P336" s="7"/>
      <c r="Q336" s="7"/>
      <c r="R336" s="7"/>
    </row>
    <row r="337" spans="1:18" ht="13.2">
      <c r="A337" s="7"/>
      <c r="B337" s="7"/>
      <c r="C337" s="7"/>
      <c r="D337" s="7"/>
      <c r="E337" s="7"/>
      <c r="F337" s="7"/>
      <c r="G337" s="7"/>
      <c r="H337" s="7"/>
      <c r="I337" s="7"/>
      <c r="J337" s="7"/>
      <c r="K337" s="7"/>
      <c r="L337" s="7"/>
      <c r="M337" s="7"/>
      <c r="N337" s="7"/>
      <c r="O337" s="7"/>
      <c r="P337" s="7"/>
      <c r="Q337" s="7"/>
      <c r="R337" s="7"/>
    </row>
    <row r="338" spans="1:18" ht="13.2">
      <c r="A338" s="7"/>
      <c r="B338" s="7"/>
      <c r="C338" s="7"/>
      <c r="D338" s="7"/>
      <c r="E338" s="7"/>
      <c r="F338" s="7"/>
      <c r="G338" s="7"/>
      <c r="H338" s="7"/>
      <c r="I338" s="7"/>
      <c r="J338" s="7"/>
      <c r="K338" s="7"/>
      <c r="L338" s="7"/>
      <c r="M338" s="7"/>
      <c r="N338" s="7"/>
      <c r="O338" s="7"/>
      <c r="P338" s="7"/>
      <c r="Q338" s="7"/>
      <c r="R338" s="7"/>
    </row>
    <row r="339" spans="1:18" ht="13.2">
      <c r="A339" s="7"/>
      <c r="B339" s="7"/>
      <c r="C339" s="7"/>
      <c r="D339" s="7"/>
      <c r="E339" s="7"/>
      <c r="F339" s="7"/>
      <c r="G339" s="7"/>
      <c r="H339" s="7"/>
      <c r="I339" s="7"/>
      <c r="J339" s="7"/>
      <c r="K339" s="7"/>
      <c r="L339" s="7"/>
      <c r="M339" s="7"/>
      <c r="N339" s="7"/>
      <c r="O339" s="7"/>
      <c r="P339" s="7"/>
      <c r="Q339" s="7"/>
      <c r="R339" s="7"/>
    </row>
    <row r="340" spans="1:18" ht="13.2">
      <c r="A340" s="7"/>
      <c r="B340" s="7"/>
      <c r="C340" s="7"/>
      <c r="D340" s="7"/>
      <c r="E340" s="7"/>
      <c r="F340" s="7"/>
      <c r="G340" s="7"/>
      <c r="H340" s="7"/>
      <c r="I340" s="7"/>
      <c r="J340" s="7"/>
      <c r="K340" s="7"/>
      <c r="L340" s="7"/>
      <c r="M340" s="7"/>
      <c r="N340" s="7"/>
      <c r="O340" s="7"/>
      <c r="P340" s="7"/>
      <c r="Q340" s="7"/>
      <c r="R340" s="7"/>
    </row>
    <row r="341" spans="1:18" ht="13.2">
      <c r="A341" s="7"/>
      <c r="B341" s="7"/>
      <c r="C341" s="7"/>
      <c r="D341" s="7"/>
      <c r="E341" s="7"/>
      <c r="F341" s="7"/>
      <c r="G341" s="7"/>
      <c r="H341" s="7"/>
      <c r="I341" s="7"/>
      <c r="J341" s="7"/>
      <c r="K341" s="7"/>
      <c r="L341" s="7"/>
      <c r="M341" s="7"/>
      <c r="N341" s="7"/>
      <c r="O341" s="7"/>
      <c r="P341" s="7"/>
      <c r="Q341" s="7"/>
      <c r="R341" s="7"/>
    </row>
    <row r="342" spans="1:18" ht="13.2">
      <c r="A342" s="7"/>
      <c r="B342" s="7"/>
      <c r="C342" s="7"/>
      <c r="D342" s="7"/>
      <c r="E342" s="7"/>
      <c r="F342" s="7"/>
      <c r="G342" s="7"/>
      <c r="H342" s="7"/>
      <c r="I342" s="7"/>
      <c r="J342" s="7"/>
      <c r="K342" s="7"/>
      <c r="L342" s="7"/>
      <c r="M342" s="7"/>
      <c r="N342" s="7"/>
      <c r="O342" s="7"/>
      <c r="P342" s="7"/>
      <c r="Q342" s="7"/>
      <c r="R342" s="7"/>
    </row>
    <row r="343" spans="1:18" ht="13.2">
      <c r="A343" s="7"/>
      <c r="B343" s="7"/>
      <c r="C343" s="7"/>
      <c r="D343" s="7"/>
      <c r="E343" s="7"/>
      <c r="F343" s="7"/>
      <c r="G343" s="7"/>
      <c r="H343" s="7"/>
      <c r="I343" s="7"/>
      <c r="J343" s="7"/>
      <c r="K343" s="7"/>
      <c r="L343" s="7"/>
      <c r="M343" s="7"/>
      <c r="N343" s="7"/>
      <c r="O343" s="7"/>
      <c r="P343" s="7"/>
      <c r="Q343" s="7"/>
      <c r="R343" s="7"/>
    </row>
    <row r="344" spans="1:18" ht="13.2">
      <c r="A344" s="7"/>
      <c r="B344" s="7"/>
      <c r="C344" s="7"/>
      <c r="D344" s="7"/>
      <c r="E344" s="7"/>
      <c r="F344" s="7"/>
      <c r="G344" s="7"/>
      <c r="H344" s="7"/>
      <c r="I344" s="7"/>
      <c r="J344" s="7"/>
      <c r="K344" s="7"/>
      <c r="L344" s="7"/>
      <c r="M344" s="7"/>
      <c r="N344" s="7"/>
      <c r="O344" s="7"/>
      <c r="P344" s="7"/>
      <c r="Q344" s="7"/>
      <c r="R344" s="7"/>
    </row>
    <row r="345" spans="1:18" ht="13.2">
      <c r="A345" s="7"/>
      <c r="B345" s="7"/>
      <c r="C345" s="7"/>
      <c r="D345" s="7"/>
      <c r="E345" s="7"/>
      <c r="F345" s="7"/>
      <c r="G345" s="7"/>
      <c r="H345" s="7"/>
      <c r="I345" s="7"/>
      <c r="J345" s="7"/>
      <c r="K345" s="7"/>
      <c r="L345" s="7"/>
      <c r="M345" s="7"/>
      <c r="N345" s="7"/>
      <c r="O345" s="7"/>
      <c r="P345" s="7"/>
      <c r="Q345" s="7"/>
      <c r="R345" s="7"/>
    </row>
    <row r="346" spans="1:18" ht="13.2">
      <c r="A346" s="7"/>
      <c r="B346" s="7"/>
      <c r="C346" s="7"/>
      <c r="D346" s="7"/>
      <c r="E346" s="7"/>
      <c r="F346" s="7"/>
      <c r="G346" s="7"/>
      <c r="H346" s="7"/>
      <c r="I346" s="7"/>
      <c r="J346" s="7"/>
      <c r="K346" s="7"/>
      <c r="L346" s="7"/>
      <c r="M346" s="7"/>
      <c r="N346" s="7"/>
      <c r="O346" s="7"/>
      <c r="P346" s="7"/>
      <c r="Q346" s="7"/>
      <c r="R346" s="7"/>
    </row>
    <row r="347" spans="1:18" ht="13.2">
      <c r="A347" s="7"/>
      <c r="B347" s="7"/>
      <c r="C347" s="7"/>
      <c r="D347" s="7"/>
      <c r="E347" s="7"/>
      <c r="F347" s="7"/>
      <c r="G347" s="7"/>
      <c r="H347" s="7"/>
      <c r="I347" s="7"/>
      <c r="J347" s="7"/>
      <c r="K347" s="7"/>
      <c r="L347" s="7"/>
      <c r="M347" s="7"/>
      <c r="N347" s="7"/>
      <c r="O347" s="7"/>
      <c r="P347" s="7"/>
      <c r="Q347" s="7"/>
      <c r="R347" s="7"/>
    </row>
    <row r="348" spans="1:18" ht="13.2">
      <c r="A348" s="7"/>
      <c r="B348" s="7"/>
      <c r="C348" s="7"/>
      <c r="D348" s="7"/>
      <c r="E348" s="7"/>
      <c r="F348" s="7"/>
      <c r="G348" s="7"/>
      <c r="H348" s="7"/>
      <c r="I348" s="7"/>
      <c r="J348" s="7"/>
      <c r="K348" s="7"/>
      <c r="L348" s="7"/>
      <c r="M348" s="7"/>
      <c r="N348" s="7"/>
      <c r="O348" s="7"/>
      <c r="P348" s="7"/>
      <c r="Q348" s="7"/>
      <c r="R348" s="7"/>
    </row>
    <row r="349" spans="1:18" ht="13.2">
      <c r="A349" s="7"/>
      <c r="B349" s="7"/>
      <c r="C349" s="7"/>
      <c r="D349" s="7"/>
      <c r="E349" s="7"/>
      <c r="F349" s="7"/>
      <c r="G349" s="7"/>
      <c r="H349" s="7"/>
      <c r="I349" s="7"/>
      <c r="J349" s="7"/>
      <c r="K349" s="7"/>
      <c r="L349" s="7"/>
      <c r="M349" s="7"/>
      <c r="N349" s="7"/>
      <c r="O349" s="7"/>
      <c r="P349" s="7"/>
      <c r="Q349" s="7"/>
      <c r="R349" s="7"/>
    </row>
    <row r="350" spans="1:18" ht="13.2">
      <c r="A350" s="7"/>
      <c r="B350" s="7"/>
      <c r="C350" s="7"/>
      <c r="D350" s="7"/>
      <c r="E350" s="7"/>
      <c r="F350" s="7"/>
      <c r="G350" s="7"/>
      <c r="H350" s="7"/>
      <c r="I350" s="7"/>
      <c r="J350" s="7"/>
      <c r="K350" s="7"/>
      <c r="L350" s="7"/>
      <c r="M350" s="7"/>
      <c r="N350" s="7"/>
      <c r="O350" s="7"/>
      <c r="P350" s="7"/>
      <c r="Q350" s="7"/>
      <c r="R350" s="7"/>
    </row>
    <row r="351" spans="1:18" ht="13.2">
      <c r="A351" s="7"/>
      <c r="B351" s="7"/>
      <c r="C351" s="7"/>
      <c r="D351" s="7"/>
      <c r="E351" s="7"/>
      <c r="F351" s="7"/>
      <c r="G351" s="7"/>
      <c r="H351" s="7"/>
      <c r="I351" s="7"/>
      <c r="J351" s="7"/>
      <c r="K351" s="7"/>
      <c r="L351" s="7"/>
      <c r="M351" s="7"/>
      <c r="N351" s="7"/>
      <c r="O351" s="7"/>
      <c r="P351" s="7"/>
      <c r="Q351" s="7"/>
      <c r="R351" s="7"/>
    </row>
    <row r="352" spans="1:18" ht="13.2">
      <c r="A352" s="7"/>
      <c r="B352" s="7"/>
      <c r="C352" s="7"/>
      <c r="D352" s="7"/>
      <c r="E352" s="7"/>
      <c r="F352" s="7"/>
      <c r="G352" s="7"/>
      <c r="H352" s="7"/>
      <c r="I352" s="7"/>
      <c r="J352" s="7"/>
      <c r="K352" s="7"/>
      <c r="L352" s="7"/>
      <c r="M352" s="7"/>
      <c r="N352" s="7"/>
      <c r="O352" s="7"/>
      <c r="P352" s="7"/>
      <c r="Q352" s="7"/>
      <c r="R352" s="7"/>
    </row>
    <row r="353" spans="1:18" ht="13.2">
      <c r="A353" s="7"/>
      <c r="B353" s="7"/>
      <c r="C353" s="7"/>
      <c r="D353" s="7"/>
      <c r="E353" s="7"/>
      <c r="F353" s="7"/>
      <c r="G353" s="7"/>
      <c r="H353" s="7"/>
      <c r="I353" s="7"/>
      <c r="J353" s="7"/>
      <c r="K353" s="7"/>
      <c r="L353" s="7"/>
      <c r="M353" s="7"/>
      <c r="N353" s="7"/>
      <c r="O353" s="7"/>
      <c r="P353" s="7"/>
      <c r="Q353" s="7"/>
      <c r="R353" s="7"/>
    </row>
    <row r="354" spans="1:18" ht="13.2">
      <c r="A354" s="7"/>
      <c r="B354" s="7"/>
      <c r="C354" s="7"/>
      <c r="D354" s="7"/>
      <c r="E354" s="7"/>
      <c r="F354" s="7"/>
      <c r="G354" s="7"/>
      <c r="H354" s="7"/>
      <c r="I354" s="7"/>
      <c r="J354" s="7"/>
      <c r="K354" s="7"/>
      <c r="L354" s="7"/>
      <c r="M354" s="7"/>
      <c r="N354" s="7"/>
      <c r="O354" s="7"/>
      <c r="P354" s="7"/>
      <c r="Q354" s="7"/>
      <c r="R354" s="7"/>
    </row>
    <row r="355" spans="1:18" ht="13.2">
      <c r="A355" s="7"/>
      <c r="B355" s="7"/>
      <c r="C355" s="7"/>
      <c r="D355" s="7"/>
      <c r="E355" s="7"/>
      <c r="F355" s="7"/>
      <c r="G355" s="7"/>
      <c r="H355" s="7"/>
      <c r="I355" s="7"/>
      <c r="J355" s="7"/>
      <c r="K355" s="7"/>
      <c r="L355" s="7"/>
      <c r="M355" s="7"/>
      <c r="N355" s="7"/>
      <c r="O355" s="7"/>
      <c r="P355" s="7"/>
      <c r="Q355" s="7"/>
      <c r="R355" s="7"/>
    </row>
    <row r="356" spans="1:18" ht="13.2">
      <c r="A356" s="7"/>
      <c r="B356" s="7"/>
      <c r="C356" s="7"/>
      <c r="D356" s="7"/>
      <c r="E356" s="7"/>
      <c r="F356" s="7"/>
      <c r="G356" s="7"/>
      <c r="H356" s="7"/>
      <c r="I356" s="7"/>
      <c r="J356" s="7"/>
      <c r="K356" s="7"/>
      <c r="L356" s="7"/>
      <c r="M356" s="7"/>
      <c r="N356" s="7"/>
      <c r="O356" s="7"/>
      <c r="P356" s="7"/>
      <c r="Q356" s="7"/>
      <c r="R356" s="7"/>
    </row>
    <row r="357" spans="1:18" ht="13.2">
      <c r="A357" s="7"/>
      <c r="B357" s="7"/>
      <c r="C357" s="7"/>
      <c r="D357" s="7"/>
      <c r="E357" s="7"/>
      <c r="F357" s="7"/>
      <c r="G357" s="7"/>
      <c r="H357" s="7"/>
      <c r="I357" s="7"/>
      <c r="J357" s="7"/>
      <c r="K357" s="7"/>
      <c r="L357" s="7"/>
      <c r="M357" s="7"/>
      <c r="N357" s="7"/>
      <c r="O357" s="7"/>
      <c r="P357" s="7"/>
      <c r="Q357" s="7"/>
      <c r="R357" s="7"/>
    </row>
    <row r="358" spans="1:18" ht="13.2">
      <c r="A358" s="7"/>
      <c r="B358" s="7"/>
      <c r="C358" s="7"/>
      <c r="D358" s="7"/>
      <c r="E358" s="7"/>
      <c r="F358" s="7"/>
      <c r="G358" s="7"/>
      <c r="H358" s="7"/>
      <c r="I358" s="7"/>
      <c r="J358" s="7"/>
      <c r="K358" s="7"/>
      <c r="L358" s="7"/>
      <c r="M358" s="7"/>
      <c r="N358" s="7"/>
      <c r="O358" s="7"/>
      <c r="P358" s="7"/>
      <c r="Q358" s="7"/>
      <c r="R358" s="7"/>
    </row>
    <row r="359" spans="1:18" ht="13.2">
      <c r="A359" s="7"/>
      <c r="B359" s="7"/>
      <c r="C359" s="7"/>
      <c r="D359" s="7"/>
      <c r="E359" s="7"/>
      <c r="F359" s="7"/>
      <c r="G359" s="7"/>
      <c r="H359" s="7"/>
      <c r="I359" s="7"/>
      <c r="J359" s="7"/>
      <c r="K359" s="7"/>
      <c r="L359" s="7"/>
      <c r="M359" s="7"/>
      <c r="N359" s="7"/>
      <c r="O359" s="7"/>
      <c r="P359" s="7"/>
      <c r="Q359" s="7"/>
      <c r="R359" s="7"/>
    </row>
    <row r="360" spans="1:18" ht="13.2">
      <c r="A360" s="7"/>
      <c r="B360" s="7"/>
      <c r="C360" s="7"/>
      <c r="D360" s="7"/>
      <c r="E360" s="7"/>
      <c r="F360" s="7"/>
      <c r="G360" s="7"/>
      <c r="H360" s="7"/>
      <c r="I360" s="7"/>
      <c r="J360" s="7"/>
      <c r="K360" s="7"/>
      <c r="L360" s="7"/>
      <c r="M360" s="7"/>
      <c r="N360" s="7"/>
      <c r="O360" s="7"/>
      <c r="P360" s="7"/>
      <c r="Q360" s="7"/>
      <c r="R360" s="7"/>
    </row>
    <row r="361" spans="1:18" ht="13.2">
      <c r="A361" s="7"/>
      <c r="B361" s="7"/>
      <c r="C361" s="7"/>
      <c r="D361" s="7"/>
      <c r="E361" s="7"/>
      <c r="F361" s="7"/>
      <c r="G361" s="7"/>
      <c r="H361" s="7"/>
      <c r="I361" s="7"/>
      <c r="J361" s="7"/>
      <c r="K361" s="7"/>
      <c r="L361" s="7"/>
      <c r="M361" s="7"/>
      <c r="N361" s="7"/>
      <c r="O361" s="7"/>
      <c r="P361" s="7"/>
      <c r="Q361" s="7"/>
      <c r="R361" s="7"/>
    </row>
    <row r="362" spans="1:18" ht="13.2">
      <c r="A362" s="7"/>
      <c r="B362" s="7"/>
      <c r="C362" s="7"/>
      <c r="D362" s="7"/>
      <c r="E362" s="7"/>
      <c r="F362" s="7"/>
      <c r="G362" s="7"/>
      <c r="H362" s="7"/>
      <c r="I362" s="7"/>
      <c r="J362" s="7"/>
      <c r="K362" s="7"/>
      <c r="L362" s="7"/>
      <c r="M362" s="7"/>
      <c r="N362" s="7"/>
      <c r="O362" s="7"/>
      <c r="P362" s="7"/>
      <c r="Q362" s="7"/>
      <c r="R362" s="7"/>
    </row>
    <row r="363" spans="1:18" ht="13.2">
      <c r="A363" s="7"/>
      <c r="B363" s="7"/>
      <c r="C363" s="7"/>
      <c r="D363" s="7"/>
      <c r="E363" s="7"/>
      <c r="F363" s="7"/>
      <c r="G363" s="7"/>
      <c r="H363" s="7"/>
      <c r="I363" s="7"/>
      <c r="J363" s="7"/>
      <c r="K363" s="7"/>
      <c r="L363" s="7"/>
      <c r="M363" s="7"/>
      <c r="N363" s="7"/>
      <c r="O363" s="7"/>
      <c r="P363" s="7"/>
      <c r="Q363" s="7"/>
      <c r="R363" s="7"/>
    </row>
    <row r="364" spans="1:18" ht="13.2">
      <c r="A364" s="7"/>
      <c r="B364" s="7"/>
      <c r="C364" s="7"/>
      <c r="D364" s="7"/>
      <c r="E364" s="7"/>
      <c r="F364" s="7"/>
      <c r="G364" s="7"/>
      <c r="H364" s="7"/>
      <c r="I364" s="7"/>
      <c r="J364" s="7"/>
      <c r="K364" s="7"/>
      <c r="L364" s="7"/>
      <c r="M364" s="7"/>
      <c r="N364" s="7"/>
      <c r="O364" s="7"/>
      <c r="P364" s="7"/>
      <c r="Q364" s="7"/>
      <c r="R364" s="7"/>
    </row>
    <row r="365" spans="1:18" ht="13.2">
      <c r="A365" s="7"/>
      <c r="B365" s="7"/>
      <c r="C365" s="7"/>
      <c r="D365" s="7"/>
      <c r="E365" s="7"/>
      <c r="F365" s="7"/>
      <c r="G365" s="7"/>
      <c r="H365" s="7"/>
      <c r="I365" s="7"/>
      <c r="J365" s="7"/>
      <c r="K365" s="7"/>
      <c r="L365" s="7"/>
      <c r="M365" s="7"/>
      <c r="N365" s="7"/>
      <c r="O365" s="7"/>
      <c r="P365" s="7"/>
      <c r="Q365" s="7"/>
      <c r="R365" s="7"/>
    </row>
    <row r="366" spans="1:18" ht="13.2">
      <c r="A366" s="7"/>
      <c r="B366" s="7"/>
      <c r="C366" s="7"/>
      <c r="D366" s="7"/>
      <c r="E366" s="7"/>
      <c r="F366" s="7"/>
      <c r="G366" s="7"/>
      <c r="H366" s="7"/>
      <c r="I366" s="7"/>
      <c r="J366" s="7"/>
      <c r="K366" s="7"/>
      <c r="L366" s="7"/>
      <c r="M366" s="7"/>
      <c r="N366" s="7"/>
      <c r="O366" s="7"/>
      <c r="P366" s="7"/>
      <c r="Q366" s="7"/>
      <c r="R366" s="7"/>
    </row>
    <row r="367" spans="1:18" ht="13.2">
      <c r="A367" s="7"/>
      <c r="B367" s="7"/>
      <c r="C367" s="7"/>
      <c r="D367" s="7"/>
      <c r="E367" s="7"/>
      <c r="F367" s="7"/>
      <c r="G367" s="7"/>
      <c r="H367" s="7"/>
      <c r="I367" s="7"/>
      <c r="J367" s="7"/>
      <c r="K367" s="7"/>
      <c r="L367" s="7"/>
      <c r="M367" s="7"/>
      <c r="N367" s="7"/>
      <c r="O367" s="7"/>
      <c r="P367" s="7"/>
      <c r="Q367" s="7"/>
      <c r="R367" s="7"/>
    </row>
    <row r="368" spans="1:18" ht="13.2">
      <c r="A368" s="7"/>
      <c r="B368" s="7"/>
      <c r="C368" s="7"/>
      <c r="D368" s="7"/>
      <c r="E368" s="7"/>
      <c r="F368" s="7"/>
      <c r="G368" s="7"/>
      <c r="H368" s="7"/>
      <c r="I368" s="7"/>
      <c r="J368" s="7"/>
      <c r="K368" s="7"/>
      <c r="L368" s="7"/>
      <c r="M368" s="7"/>
      <c r="N368" s="7"/>
      <c r="O368" s="7"/>
      <c r="P368" s="7"/>
      <c r="Q368" s="7"/>
      <c r="R368" s="7"/>
    </row>
    <row r="369" spans="1:18" ht="13.2">
      <c r="A369" s="7"/>
      <c r="B369" s="7"/>
      <c r="C369" s="7"/>
      <c r="D369" s="7"/>
      <c r="E369" s="7"/>
      <c r="F369" s="7"/>
      <c r="G369" s="7"/>
      <c r="H369" s="7"/>
      <c r="I369" s="7"/>
      <c r="J369" s="7"/>
      <c r="K369" s="7"/>
      <c r="L369" s="7"/>
      <c r="M369" s="7"/>
      <c r="N369" s="7"/>
      <c r="O369" s="7"/>
      <c r="P369" s="7"/>
      <c r="Q369" s="7"/>
      <c r="R369" s="7"/>
    </row>
    <row r="370" spans="1:18" ht="13.2">
      <c r="A370" s="7"/>
      <c r="B370" s="7"/>
      <c r="C370" s="7"/>
      <c r="D370" s="7"/>
      <c r="E370" s="7"/>
      <c r="F370" s="7"/>
      <c r="G370" s="7"/>
      <c r="H370" s="7"/>
      <c r="I370" s="7"/>
      <c r="J370" s="7"/>
      <c r="K370" s="7"/>
      <c r="L370" s="7"/>
      <c r="M370" s="7"/>
      <c r="N370" s="7"/>
      <c r="O370" s="7"/>
      <c r="P370" s="7"/>
      <c r="Q370" s="7"/>
      <c r="R370" s="7"/>
    </row>
    <row r="371" spans="1:18" ht="13.2">
      <c r="A371" s="7"/>
      <c r="B371" s="7"/>
      <c r="C371" s="7"/>
      <c r="D371" s="7"/>
      <c r="E371" s="7"/>
      <c r="F371" s="7"/>
      <c r="G371" s="7"/>
      <c r="H371" s="7"/>
      <c r="I371" s="7"/>
      <c r="J371" s="7"/>
      <c r="K371" s="7"/>
      <c r="L371" s="7"/>
      <c r="M371" s="7"/>
      <c r="N371" s="7"/>
      <c r="O371" s="7"/>
      <c r="P371" s="7"/>
      <c r="Q371" s="7"/>
      <c r="R371" s="7"/>
    </row>
    <row r="372" spans="1:18" ht="13.2">
      <c r="A372" s="7"/>
      <c r="B372" s="7"/>
      <c r="C372" s="7"/>
      <c r="D372" s="7"/>
      <c r="E372" s="7"/>
      <c r="F372" s="7"/>
      <c r="G372" s="7"/>
      <c r="H372" s="7"/>
      <c r="I372" s="7"/>
      <c r="J372" s="7"/>
      <c r="K372" s="7"/>
      <c r="L372" s="7"/>
      <c r="M372" s="7"/>
      <c r="N372" s="7"/>
      <c r="O372" s="7"/>
      <c r="P372" s="7"/>
      <c r="Q372" s="7"/>
      <c r="R372" s="7"/>
    </row>
    <row r="373" spans="1:18" ht="13.2">
      <c r="A373" s="7"/>
      <c r="B373" s="7"/>
      <c r="C373" s="7"/>
      <c r="D373" s="7"/>
      <c r="E373" s="7"/>
      <c r="F373" s="7"/>
      <c r="G373" s="7"/>
      <c r="H373" s="7"/>
      <c r="I373" s="7"/>
      <c r="J373" s="7"/>
      <c r="K373" s="7"/>
      <c r="L373" s="7"/>
      <c r="M373" s="7"/>
      <c r="N373" s="7"/>
      <c r="O373" s="7"/>
      <c r="P373" s="7"/>
      <c r="Q373" s="7"/>
      <c r="R373" s="7"/>
    </row>
    <row r="374" spans="1:18" ht="13.2">
      <c r="A374" s="7"/>
      <c r="B374" s="7"/>
      <c r="C374" s="7"/>
      <c r="D374" s="7"/>
      <c r="E374" s="7"/>
      <c r="F374" s="7"/>
      <c r="G374" s="7"/>
      <c r="H374" s="7"/>
      <c r="I374" s="7"/>
      <c r="J374" s="7"/>
      <c r="K374" s="7"/>
      <c r="L374" s="7"/>
      <c r="M374" s="7"/>
      <c r="N374" s="7"/>
      <c r="O374" s="7"/>
      <c r="P374" s="7"/>
      <c r="Q374" s="7"/>
      <c r="R374" s="7"/>
    </row>
    <row r="375" spans="1:18" ht="13.2">
      <c r="A375" s="7"/>
      <c r="B375" s="7"/>
      <c r="C375" s="7"/>
      <c r="D375" s="7"/>
      <c r="E375" s="7"/>
      <c r="F375" s="7"/>
      <c r="G375" s="7"/>
      <c r="H375" s="7"/>
      <c r="I375" s="7"/>
      <c r="J375" s="7"/>
      <c r="K375" s="7"/>
      <c r="L375" s="7"/>
      <c r="M375" s="7"/>
      <c r="N375" s="7"/>
      <c r="O375" s="7"/>
      <c r="P375" s="7"/>
      <c r="Q375" s="7"/>
      <c r="R375" s="7"/>
    </row>
    <row r="376" spans="1:18" ht="13.2">
      <c r="A376" s="7"/>
      <c r="B376" s="7"/>
      <c r="C376" s="7"/>
      <c r="D376" s="7"/>
      <c r="E376" s="7"/>
      <c r="F376" s="7"/>
      <c r="G376" s="7"/>
      <c r="H376" s="7"/>
      <c r="I376" s="7"/>
      <c r="J376" s="7"/>
      <c r="K376" s="7"/>
      <c r="L376" s="7"/>
      <c r="M376" s="7"/>
      <c r="N376" s="7"/>
      <c r="O376" s="7"/>
      <c r="P376" s="7"/>
      <c r="Q376" s="7"/>
      <c r="R376" s="7"/>
    </row>
    <row r="377" spans="1:18" ht="13.2">
      <c r="A377" s="7"/>
      <c r="B377" s="7"/>
      <c r="C377" s="7"/>
      <c r="D377" s="7"/>
      <c r="E377" s="7"/>
      <c r="F377" s="7"/>
      <c r="G377" s="7"/>
      <c r="H377" s="7"/>
      <c r="I377" s="7"/>
      <c r="J377" s="7"/>
      <c r="K377" s="7"/>
      <c r="L377" s="7"/>
      <c r="M377" s="7"/>
      <c r="N377" s="7"/>
      <c r="O377" s="7"/>
      <c r="P377" s="7"/>
      <c r="Q377" s="7"/>
      <c r="R377" s="7"/>
    </row>
    <row r="378" spans="1:18" ht="13.2">
      <c r="A378" s="7"/>
      <c r="B378" s="7"/>
      <c r="C378" s="7"/>
      <c r="D378" s="7"/>
      <c r="E378" s="7"/>
      <c r="F378" s="7"/>
      <c r="G378" s="7"/>
      <c r="H378" s="7"/>
      <c r="I378" s="7"/>
      <c r="J378" s="7"/>
      <c r="K378" s="7"/>
      <c r="L378" s="7"/>
      <c r="M378" s="7"/>
      <c r="N378" s="7"/>
      <c r="O378" s="7"/>
      <c r="P378" s="7"/>
      <c r="Q378" s="7"/>
      <c r="R378" s="7"/>
    </row>
    <row r="379" spans="1:18" ht="13.2">
      <c r="A379" s="7"/>
      <c r="B379" s="7"/>
      <c r="C379" s="7"/>
      <c r="D379" s="7"/>
      <c r="E379" s="7"/>
      <c r="F379" s="7"/>
      <c r="G379" s="7"/>
      <c r="H379" s="7"/>
      <c r="I379" s="7"/>
      <c r="J379" s="7"/>
      <c r="K379" s="7"/>
      <c r="L379" s="7"/>
      <c r="M379" s="7"/>
      <c r="N379" s="7"/>
      <c r="O379" s="7"/>
      <c r="P379" s="7"/>
      <c r="Q379" s="7"/>
      <c r="R379" s="7"/>
    </row>
    <row r="380" spans="1:18" ht="13.2">
      <c r="A380" s="7"/>
      <c r="B380" s="7"/>
      <c r="C380" s="7"/>
      <c r="D380" s="7"/>
      <c r="E380" s="7"/>
      <c r="F380" s="7"/>
      <c r="G380" s="7"/>
      <c r="H380" s="7"/>
      <c r="I380" s="7"/>
      <c r="J380" s="7"/>
      <c r="K380" s="7"/>
      <c r="L380" s="7"/>
      <c r="M380" s="7"/>
      <c r="N380" s="7"/>
      <c r="O380" s="7"/>
      <c r="P380" s="7"/>
      <c r="Q380" s="7"/>
      <c r="R380" s="7"/>
    </row>
    <row r="381" spans="1:18" ht="13.2">
      <c r="A381" s="7"/>
      <c r="B381" s="7"/>
      <c r="C381" s="7"/>
      <c r="D381" s="7"/>
      <c r="E381" s="7"/>
      <c r="F381" s="7"/>
      <c r="G381" s="7"/>
      <c r="H381" s="7"/>
      <c r="I381" s="7"/>
      <c r="J381" s="7"/>
      <c r="K381" s="7"/>
      <c r="L381" s="7"/>
      <c r="M381" s="7"/>
      <c r="N381" s="7"/>
      <c r="O381" s="7"/>
      <c r="P381" s="7"/>
      <c r="Q381" s="7"/>
      <c r="R381" s="7"/>
    </row>
    <row r="382" spans="1:18" ht="13.2">
      <c r="A382" s="7"/>
      <c r="B382" s="7"/>
      <c r="C382" s="7"/>
      <c r="D382" s="7"/>
      <c r="E382" s="7"/>
      <c r="F382" s="7"/>
      <c r="G382" s="7"/>
      <c r="H382" s="7"/>
      <c r="I382" s="7"/>
      <c r="J382" s="7"/>
      <c r="K382" s="7"/>
      <c r="L382" s="7"/>
      <c r="M382" s="7"/>
      <c r="N382" s="7"/>
      <c r="O382" s="7"/>
      <c r="P382" s="7"/>
      <c r="Q382" s="7"/>
      <c r="R382" s="7"/>
    </row>
    <row r="383" spans="1:18" ht="13.2">
      <c r="A383" s="7"/>
      <c r="B383" s="7"/>
      <c r="C383" s="7"/>
      <c r="D383" s="7"/>
      <c r="E383" s="7"/>
      <c r="F383" s="7"/>
      <c r="G383" s="7"/>
      <c r="H383" s="7"/>
      <c r="I383" s="7"/>
      <c r="J383" s="7"/>
      <c r="K383" s="7"/>
      <c r="L383" s="7"/>
      <c r="M383" s="7"/>
      <c r="N383" s="7"/>
      <c r="O383" s="7"/>
      <c r="P383" s="7"/>
      <c r="Q383" s="7"/>
      <c r="R383" s="7"/>
    </row>
    <row r="384" spans="1:18" ht="13.2">
      <c r="A384" s="7"/>
      <c r="B384" s="7"/>
      <c r="C384" s="7"/>
      <c r="D384" s="7"/>
      <c r="E384" s="7"/>
      <c r="F384" s="7"/>
      <c r="G384" s="7"/>
      <c r="H384" s="7"/>
      <c r="I384" s="7"/>
      <c r="J384" s="7"/>
      <c r="K384" s="7"/>
      <c r="L384" s="7"/>
      <c r="M384" s="7"/>
      <c r="N384" s="7"/>
      <c r="O384" s="7"/>
      <c r="P384" s="7"/>
      <c r="Q384" s="7"/>
      <c r="R384" s="7"/>
    </row>
    <row r="385" spans="1:18" ht="13.2">
      <c r="A385" s="7"/>
      <c r="B385" s="7"/>
      <c r="C385" s="7"/>
      <c r="D385" s="7"/>
      <c r="E385" s="7"/>
      <c r="F385" s="7"/>
      <c r="G385" s="7"/>
      <c r="H385" s="7"/>
      <c r="I385" s="7"/>
      <c r="J385" s="7"/>
      <c r="K385" s="7"/>
      <c r="L385" s="7"/>
      <c r="M385" s="7"/>
      <c r="N385" s="7"/>
      <c r="O385" s="7"/>
      <c r="P385" s="7"/>
      <c r="Q385" s="7"/>
      <c r="R385" s="7"/>
    </row>
    <row r="386" spans="1:18" ht="13.2">
      <c r="A386" s="7"/>
      <c r="B386" s="7"/>
      <c r="C386" s="7"/>
      <c r="D386" s="7"/>
      <c r="E386" s="7"/>
      <c r="F386" s="7"/>
      <c r="G386" s="7"/>
      <c r="H386" s="7"/>
      <c r="I386" s="7"/>
      <c r="J386" s="7"/>
      <c r="K386" s="7"/>
      <c r="L386" s="7"/>
      <c r="M386" s="7"/>
      <c r="N386" s="7"/>
      <c r="O386" s="7"/>
      <c r="P386" s="7"/>
      <c r="Q386" s="7"/>
      <c r="R386" s="7"/>
    </row>
    <row r="387" spans="1:18" ht="13.2">
      <c r="A387" s="7"/>
      <c r="B387" s="7"/>
      <c r="C387" s="7"/>
      <c r="D387" s="7"/>
      <c r="E387" s="7"/>
      <c r="F387" s="7"/>
      <c r="G387" s="7"/>
      <c r="H387" s="7"/>
      <c r="I387" s="7"/>
      <c r="J387" s="7"/>
      <c r="K387" s="7"/>
      <c r="L387" s="7"/>
      <c r="M387" s="7"/>
      <c r="N387" s="7"/>
      <c r="O387" s="7"/>
      <c r="P387" s="7"/>
      <c r="Q387" s="7"/>
      <c r="R387" s="7"/>
    </row>
    <row r="388" spans="1:18" ht="13.2">
      <c r="A388" s="7"/>
      <c r="B388" s="7"/>
      <c r="C388" s="7"/>
      <c r="D388" s="7"/>
      <c r="E388" s="7"/>
      <c r="F388" s="7"/>
      <c r="G388" s="7"/>
      <c r="H388" s="7"/>
      <c r="I388" s="7"/>
      <c r="J388" s="7"/>
      <c r="K388" s="7"/>
      <c r="L388" s="7"/>
      <c r="M388" s="7"/>
      <c r="N388" s="7"/>
      <c r="O388" s="7"/>
      <c r="P388" s="7"/>
      <c r="Q388" s="7"/>
      <c r="R388" s="7"/>
    </row>
    <row r="389" spans="1:18" ht="13.2">
      <c r="A389" s="7"/>
      <c r="B389" s="7"/>
      <c r="C389" s="7"/>
      <c r="D389" s="7"/>
      <c r="E389" s="7"/>
      <c r="F389" s="7"/>
      <c r="G389" s="7"/>
      <c r="H389" s="7"/>
      <c r="I389" s="7"/>
      <c r="J389" s="7"/>
      <c r="K389" s="7"/>
      <c r="L389" s="7"/>
      <c r="M389" s="7"/>
      <c r="N389" s="7"/>
      <c r="O389" s="7"/>
      <c r="P389" s="7"/>
      <c r="Q389" s="7"/>
      <c r="R389" s="7"/>
    </row>
    <row r="390" spans="1:18" ht="13.2">
      <c r="A390" s="7"/>
      <c r="B390" s="7"/>
      <c r="C390" s="7"/>
      <c r="D390" s="7"/>
      <c r="E390" s="7"/>
      <c r="F390" s="7"/>
      <c r="G390" s="7"/>
      <c r="H390" s="7"/>
      <c r="I390" s="7"/>
      <c r="J390" s="7"/>
      <c r="K390" s="7"/>
      <c r="L390" s="7"/>
      <c r="M390" s="7"/>
      <c r="N390" s="7"/>
      <c r="O390" s="7"/>
      <c r="P390" s="7"/>
      <c r="Q390" s="7"/>
      <c r="R390" s="7"/>
    </row>
    <row r="391" spans="1:18" ht="13.2">
      <c r="A391" s="7"/>
      <c r="B391" s="7"/>
      <c r="C391" s="7"/>
      <c r="D391" s="7"/>
      <c r="E391" s="7"/>
      <c r="F391" s="7"/>
      <c r="G391" s="7"/>
      <c r="H391" s="7"/>
      <c r="I391" s="7"/>
      <c r="J391" s="7"/>
      <c r="K391" s="7"/>
      <c r="L391" s="7"/>
      <c r="M391" s="7"/>
      <c r="N391" s="7"/>
      <c r="O391" s="7"/>
      <c r="P391" s="7"/>
      <c r="Q391" s="7"/>
      <c r="R391" s="7"/>
    </row>
    <row r="392" spans="1:18" ht="13.2">
      <c r="A392" s="7"/>
      <c r="B392" s="7"/>
      <c r="C392" s="7"/>
      <c r="D392" s="7"/>
      <c r="E392" s="7"/>
      <c r="F392" s="7"/>
      <c r="G392" s="7"/>
      <c r="H392" s="7"/>
      <c r="I392" s="7"/>
      <c r="J392" s="7"/>
      <c r="K392" s="7"/>
      <c r="L392" s="7"/>
      <c r="M392" s="7"/>
      <c r="N392" s="7"/>
      <c r="O392" s="7"/>
      <c r="P392" s="7"/>
      <c r="Q392" s="7"/>
      <c r="R392" s="7"/>
    </row>
    <row r="393" spans="1:18" ht="13.2">
      <c r="A393" s="7"/>
      <c r="B393" s="7"/>
      <c r="C393" s="7"/>
      <c r="D393" s="7"/>
      <c r="E393" s="7"/>
      <c r="F393" s="7"/>
      <c r="G393" s="7"/>
      <c r="H393" s="7"/>
      <c r="I393" s="7"/>
      <c r="J393" s="7"/>
      <c r="K393" s="7"/>
      <c r="L393" s="7"/>
      <c r="M393" s="7"/>
      <c r="N393" s="7"/>
      <c r="O393" s="7"/>
      <c r="P393" s="7"/>
      <c r="Q393" s="7"/>
      <c r="R393" s="7"/>
    </row>
    <row r="394" spans="1:18" ht="13.2">
      <c r="A394" s="7"/>
      <c r="B394" s="7"/>
      <c r="C394" s="7"/>
      <c r="D394" s="7"/>
      <c r="E394" s="7"/>
      <c r="F394" s="7"/>
      <c r="G394" s="7"/>
      <c r="H394" s="7"/>
      <c r="I394" s="7"/>
      <c r="J394" s="7"/>
      <c r="K394" s="7"/>
      <c r="L394" s="7"/>
      <c r="M394" s="7"/>
      <c r="N394" s="7"/>
      <c r="O394" s="7"/>
      <c r="P394" s="7"/>
      <c r="Q394" s="7"/>
      <c r="R394" s="7"/>
    </row>
    <row r="395" spans="1:18" ht="13.2">
      <c r="A395" s="7"/>
      <c r="B395" s="7"/>
      <c r="C395" s="7"/>
      <c r="D395" s="7"/>
      <c r="E395" s="7"/>
      <c r="F395" s="7"/>
      <c r="G395" s="7"/>
      <c r="H395" s="7"/>
      <c r="I395" s="7"/>
      <c r="J395" s="7"/>
      <c r="K395" s="7"/>
      <c r="L395" s="7"/>
      <c r="M395" s="7"/>
      <c r="N395" s="7"/>
      <c r="O395" s="7"/>
      <c r="P395" s="7"/>
      <c r="Q395" s="7"/>
      <c r="R395" s="7"/>
    </row>
    <row r="396" spans="1:18" ht="13.2">
      <c r="A396" s="7"/>
      <c r="B396" s="7"/>
      <c r="C396" s="7"/>
      <c r="D396" s="7"/>
      <c r="E396" s="7"/>
      <c r="F396" s="7"/>
      <c r="G396" s="7"/>
      <c r="H396" s="7"/>
      <c r="I396" s="7"/>
      <c r="J396" s="7"/>
      <c r="K396" s="7"/>
      <c r="L396" s="7"/>
      <c r="M396" s="7"/>
      <c r="N396" s="7"/>
      <c r="O396" s="7"/>
      <c r="P396" s="7"/>
      <c r="Q396" s="7"/>
      <c r="R396" s="7"/>
    </row>
    <row r="397" spans="1:18" ht="13.2">
      <c r="A397" s="7"/>
      <c r="B397" s="7"/>
      <c r="C397" s="7"/>
      <c r="D397" s="7"/>
      <c r="E397" s="7"/>
      <c r="F397" s="7"/>
      <c r="G397" s="7"/>
      <c r="H397" s="7"/>
      <c r="I397" s="7"/>
      <c r="J397" s="7"/>
      <c r="K397" s="7"/>
      <c r="L397" s="7"/>
      <c r="M397" s="7"/>
      <c r="N397" s="7"/>
      <c r="O397" s="7"/>
      <c r="P397" s="7"/>
      <c r="Q397" s="7"/>
      <c r="R397" s="7"/>
    </row>
    <row r="398" spans="1:18" ht="13.2">
      <c r="A398" s="7"/>
      <c r="B398" s="7"/>
      <c r="C398" s="7"/>
      <c r="D398" s="7"/>
      <c r="E398" s="7"/>
      <c r="F398" s="7"/>
      <c r="G398" s="7"/>
      <c r="H398" s="7"/>
      <c r="I398" s="7"/>
      <c r="J398" s="7"/>
      <c r="K398" s="7"/>
      <c r="L398" s="7"/>
      <c r="M398" s="7"/>
      <c r="N398" s="7"/>
      <c r="O398" s="7"/>
      <c r="P398" s="7"/>
      <c r="Q398" s="7"/>
      <c r="R398" s="7"/>
    </row>
    <row r="399" spans="1:18" ht="13.2">
      <c r="A399" s="7"/>
      <c r="B399" s="7"/>
      <c r="C399" s="7"/>
      <c r="D399" s="7"/>
      <c r="E399" s="7"/>
      <c r="F399" s="7"/>
      <c r="G399" s="7"/>
      <c r="H399" s="7"/>
      <c r="I399" s="7"/>
      <c r="J399" s="7"/>
      <c r="K399" s="7"/>
      <c r="L399" s="7"/>
      <c r="M399" s="7"/>
      <c r="N399" s="7"/>
      <c r="O399" s="7"/>
      <c r="P399" s="7"/>
      <c r="Q399" s="7"/>
      <c r="R399" s="7"/>
    </row>
    <row r="400" spans="1:18" ht="13.2">
      <c r="A400" s="7"/>
      <c r="B400" s="7"/>
      <c r="C400" s="7"/>
      <c r="D400" s="7"/>
      <c r="E400" s="7"/>
      <c r="F400" s="7"/>
      <c r="G400" s="7"/>
      <c r="H400" s="7"/>
      <c r="I400" s="7"/>
      <c r="J400" s="7"/>
      <c r="K400" s="7"/>
      <c r="L400" s="7"/>
      <c r="M400" s="7"/>
      <c r="N400" s="7"/>
      <c r="O400" s="7"/>
      <c r="P400" s="7"/>
      <c r="Q400" s="7"/>
      <c r="R400" s="7"/>
    </row>
    <row r="401" spans="1:18" ht="13.2">
      <c r="A401" s="7"/>
      <c r="B401" s="7"/>
      <c r="C401" s="7"/>
      <c r="D401" s="7"/>
      <c r="E401" s="7"/>
      <c r="F401" s="7"/>
      <c r="G401" s="7"/>
      <c r="H401" s="7"/>
      <c r="I401" s="7"/>
      <c r="J401" s="7"/>
      <c r="K401" s="7"/>
      <c r="L401" s="7"/>
      <c r="M401" s="7"/>
      <c r="N401" s="7"/>
      <c r="O401" s="7"/>
      <c r="P401" s="7"/>
      <c r="Q401" s="7"/>
      <c r="R401" s="7"/>
    </row>
    <row r="402" spans="1:18" ht="13.2">
      <c r="A402" s="7"/>
      <c r="B402" s="7"/>
      <c r="C402" s="7"/>
      <c r="D402" s="7"/>
      <c r="E402" s="7"/>
      <c r="F402" s="7"/>
      <c r="G402" s="7"/>
      <c r="H402" s="7"/>
      <c r="I402" s="7"/>
      <c r="J402" s="7"/>
      <c r="K402" s="7"/>
      <c r="L402" s="7"/>
      <c r="M402" s="7"/>
      <c r="N402" s="7"/>
      <c r="O402" s="7"/>
      <c r="P402" s="7"/>
      <c r="Q402" s="7"/>
      <c r="R402" s="7"/>
    </row>
    <row r="403" spans="1:18" ht="13.2">
      <c r="A403" s="7"/>
      <c r="B403" s="7"/>
      <c r="C403" s="7"/>
      <c r="D403" s="7"/>
      <c r="E403" s="7"/>
      <c r="F403" s="7"/>
      <c r="G403" s="7"/>
      <c r="H403" s="7"/>
      <c r="I403" s="7"/>
      <c r="J403" s="7"/>
      <c r="K403" s="7"/>
      <c r="L403" s="7"/>
      <c r="M403" s="7"/>
      <c r="N403" s="7"/>
      <c r="O403" s="7"/>
      <c r="P403" s="7"/>
      <c r="Q403" s="7"/>
      <c r="R403" s="7"/>
    </row>
    <row r="404" spans="1:18" ht="13.2">
      <c r="A404" s="7"/>
      <c r="B404" s="7"/>
      <c r="C404" s="7"/>
      <c r="D404" s="7"/>
      <c r="E404" s="7"/>
      <c r="F404" s="7"/>
      <c r="G404" s="7"/>
      <c r="H404" s="7"/>
      <c r="I404" s="7"/>
      <c r="J404" s="7"/>
      <c r="K404" s="7"/>
      <c r="L404" s="7"/>
      <c r="M404" s="7"/>
      <c r="N404" s="7"/>
      <c r="O404" s="7"/>
      <c r="P404" s="7"/>
      <c r="Q404" s="7"/>
      <c r="R404" s="7"/>
    </row>
    <row r="405" spans="1:18" ht="13.2">
      <c r="A405" s="7"/>
      <c r="B405" s="7"/>
      <c r="C405" s="7"/>
      <c r="D405" s="7"/>
      <c r="E405" s="7"/>
      <c r="F405" s="7"/>
      <c r="G405" s="7"/>
      <c r="H405" s="7"/>
      <c r="I405" s="7"/>
      <c r="J405" s="7"/>
      <c r="K405" s="7"/>
      <c r="L405" s="7"/>
      <c r="M405" s="7"/>
      <c r="N405" s="7"/>
      <c r="O405" s="7"/>
      <c r="P405" s="7"/>
      <c r="Q405" s="7"/>
      <c r="R405" s="7"/>
    </row>
    <row r="406" spans="1:18" ht="13.2">
      <c r="A406" s="7"/>
      <c r="B406" s="7"/>
      <c r="C406" s="7"/>
      <c r="D406" s="7"/>
      <c r="E406" s="7"/>
      <c r="F406" s="7"/>
      <c r="G406" s="7"/>
      <c r="H406" s="7"/>
      <c r="I406" s="7"/>
      <c r="J406" s="7"/>
      <c r="K406" s="7"/>
      <c r="L406" s="7"/>
      <c r="M406" s="7"/>
      <c r="N406" s="7"/>
      <c r="O406" s="7"/>
      <c r="P406" s="7"/>
      <c r="Q406" s="7"/>
      <c r="R406" s="7"/>
    </row>
    <row r="407" spans="1:18" ht="13.2">
      <c r="A407" s="7"/>
      <c r="B407" s="7"/>
      <c r="C407" s="7"/>
      <c r="D407" s="7"/>
      <c r="E407" s="7"/>
      <c r="F407" s="7"/>
      <c r="G407" s="7"/>
      <c r="H407" s="7"/>
      <c r="I407" s="7"/>
      <c r="J407" s="7"/>
      <c r="K407" s="7"/>
      <c r="L407" s="7"/>
      <c r="M407" s="7"/>
      <c r="N407" s="7"/>
      <c r="O407" s="7"/>
      <c r="P407" s="7"/>
      <c r="Q407" s="7"/>
      <c r="R407" s="7"/>
    </row>
    <row r="408" spans="1:18" ht="13.2">
      <c r="A408" s="7"/>
      <c r="B408" s="7"/>
      <c r="C408" s="7"/>
      <c r="D408" s="7"/>
      <c r="E408" s="7"/>
      <c r="F408" s="7"/>
      <c r="G408" s="7"/>
      <c r="H408" s="7"/>
      <c r="I408" s="7"/>
      <c r="J408" s="7"/>
      <c r="K408" s="7"/>
      <c r="L408" s="7"/>
      <c r="M408" s="7"/>
      <c r="N408" s="7"/>
      <c r="O408" s="7"/>
      <c r="P408" s="7"/>
      <c r="Q408" s="7"/>
      <c r="R408" s="7"/>
    </row>
    <row r="409" spans="1:18" ht="13.2">
      <c r="A409" s="7"/>
      <c r="B409" s="7"/>
      <c r="C409" s="7"/>
      <c r="D409" s="7"/>
      <c r="E409" s="7"/>
      <c r="F409" s="7"/>
      <c r="G409" s="7"/>
      <c r="H409" s="7"/>
      <c r="I409" s="7"/>
      <c r="J409" s="7"/>
      <c r="K409" s="7"/>
      <c r="L409" s="7"/>
      <c r="M409" s="7"/>
      <c r="N409" s="7"/>
      <c r="O409" s="7"/>
      <c r="P409" s="7"/>
      <c r="Q409" s="7"/>
      <c r="R409" s="7"/>
    </row>
    <row r="410" spans="1:18" ht="13.2">
      <c r="A410" s="7"/>
      <c r="B410" s="7"/>
      <c r="C410" s="7"/>
      <c r="D410" s="7"/>
      <c r="E410" s="7"/>
      <c r="F410" s="7"/>
      <c r="G410" s="7"/>
      <c r="H410" s="7"/>
      <c r="I410" s="7"/>
      <c r="J410" s="7"/>
      <c r="K410" s="7"/>
      <c r="L410" s="7"/>
      <c r="M410" s="7"/>
      <c r="N410" s="7"/>
      <c r="O410" s="7"/>
      <c r="P410" s="7"/>
      <c r="Q410" s="7"/>
      <c r="R410" s="7"/>
    </row>
    <row r="411" spans="1:18" ht="13.2">
      <c r="A411" s="7"/>
      <c r="B411" s="7"/>
      <c r="C411" s="7"/>
      <c r="D411" s="7"/>
      <c r="E411" s="7"/>
      <c r="F411" s="7"/>
      <c r="G411" s="7"/>
      <c r="H411" s="7"/>
      <c r="I411" s="7"/>
      <c r="J411" s="7"/>
      <c r="K411" s="7"/>
      <c r="L411" s="7"/>
      <c r="M411" s="7"/>
      <c r="N411" s="7"/>
      <c r="O411" s="7"/>
      <c r="P411" s="7"/>
      <c r="Q411" s="7"/>
      <c r="R411" s="7"/>
    </row>
    <row r="412" spans="1:18" ht="13.2">
      <c r="A412" s="7"/>
      <c r="B412" s="7"/>
      <c r="C412" s="7"/>
      <c r="D412" s="7"/>
      <c r="E412" s="7"/>
      <c r="F412" s="7"/>
      <c r="G412" s="7"/>
      <c r="H412" s="7"/>
      <c r="I412" s="7"/>
      <c r="J412" s="7"/>
      <c r="K412" s="7"/>
      <c r="L412" s="7"/>
      <c r="M412" s="7"/>
      <c r="N412" s="7"/>
      <c r="O412" s="7"/>
      <c r="P412" s="7"/>
      <c r="Q412" s="7"/>
      <c r="R412" s="7"/>
    </row>
    <row r="413" spans="1:18" ht="13.2">
      <c r="A413" s="7"/>
      <c r="B413" s="7"/>
      <c r="C413" s="7"/>
      <c r="D413" s="7"/>
      <c r="E413" s="7"/>
      <c r="F413" s="7"/>
      <c r="G413" s="7"/>
      <c r="H413" s="7"/>
      <c r="I413" s="7"/>
      <c r="J413" s="7"/>
      <c r="K413" s="7"/>
      <c r="L413" s="7"/>
      <c r="M413" s="7"/>
      <c r="N413" s="7"/>
      <c r="O413" s="7"/>
      <c r="P413" s="7"/>
      <c r="Q413" s="7"/>
      <c r="R413" s="7"/>
    </row>
    <row r="414" spans="1:18" ht="13.2">
      <c r="A414" s="7"/>
      <c r="B414" s="7"/>
      <c r="C414" s="7"/>
      <c r="D414" s="7"/>
      <c r="E414" s="7"/>
      <c r="F414" s="7"/>
      <c r="G414" s="7"/>
      <c r="H414" s="7"/>
      <c r="I414" s="7"/>
      <c r="J414" s="7"/>
      <c r="K414" s="7"/>
      <c r="L414" s="7"/>
      <c r="M414" s="7"/>
      <c r="N414" s="7"/>
      <c r="O414" s="7"/>
      <c r="P414" s="7"/>
      <c r="Q414" s="7"/>
      <c r="R414" s="7"/>
    </row>
    <row r="415" spans="1:18" ht="13.2">
      <c r="A415" s="7"/>
      <c r="B415" s="7"/>
      <c r="C415" s="7"/>
      <c r="D415" s="7"/>
      <c r="E415" s="7"/>
      <c r="F415" s="7"/>
      <c r="G415" s="7"/>
      <c r="H415" s="7"/>
      <c r="I415" s="7"/>
      <c r="J415" s="7"/>
      <c r="K415" s="7"/>
      <c r="L415" s="7"/>
      <c r="M415" s="7"/>
      <c r="N415" s="7"/>
      <c r="O415" s="7"/>
      <c r="P415" s="7"/>
      <c r="Q415" s="7"/>
      <c r="R415" s="7"/>
    </row>
    <row r="416" spans="1:18" ht="13.2">
      <c r="A416" s="7"/>
      <c r="B416" s="7"/>
      <c r="C416" s="7"/>
      <c r="D416" s="7"/>
      <c r="E416" s="7"/>
      <c r="F416" s="7"/>
      <c r="G416" s="7"/>
      <c r="H416" s="7"/>
      <c r="I416" s="7"/>
      <c r="J416" s="7"/>
      <c r="K416" s="7"/>
      <c r="L416" s="7"/>
      <c r="M416" s="7"/>
      <c r="N416" s="7"/>
      <c r="O416" s="7"/>
      <c r="P416" s="7"/>
      <c r="Q416" s="7"/>
      <c r="R416" s="7"/>
    </row>
    <row r="417" spans="1:18" ht="13.2">
      <c r="A417" s="7"/>
      <c r="B417" s="7"/>
      <c r="C417" s="7"/>
      <c r="D417" s="7"/>
      <c r="E417" s="7"/>
      <c r="F417" s="7"/>
      <c r="G417" s="7"/>
      <c r="H417" s="7"/>
      <c r="I417" s="7"/>
      <c r="J417" s="7"/>
      <c r="K417" s="7"/>
      <c r="L417" s="7"/>
      <c r="M417" s="7"/>
      <c r="N417" s="7"/>
      <c r="O417" s="7"/>
      <c r="P417" s="7"/>
      <c r="Q417" s="7"/>
      <c r="R417" s="7"/>
    </row>
    <row r="418" spans="1:18" ht="13.2">
      <c r="A418" s="7"/>
      <c r="B418" s="7"/>
      <c r="C418" s="7"/>
      <c r="D418" s="7"/>
      <c r="E418" s="7"/>
      <c r="F418" s="7"/>
      <c r="G418" s="7"/>
      <c r="H418" s="7"/>
      <c r="I418" s="7"/>
      <c r="J418" s="7"/>
      <c r="K418" s="7"/>
      <c r="L418" s="7"/>
      <c r="M418" s="7"/>
      <c r="N418" s="7"/>
      <c r="O418" s="7"/>
      <c r="P418" s="7"/>
      <c r="Q418" s="7"/>
      <c r="R418" s="7"/>
    </row>
    <row r="419" spans="1:18" ht="13.2">
      <c r="A419" s="7"/>
      <c r="B419" s="7"/>
      <c r="C419" s="7"/>
      <c r="D419" s="7"/>
      <c r="E419" s="7"/>
      <c r="F419" s="7"/>
      <c r="G419" s="7"/>
      <c r="H419" s="7"/>
      <c r="I419" s="7"/>
      <c r="J419" s="7"/>
      <c r="K419" s="7"/>
      <c r="L419" s="7"/>
      <c r="M419" s="7"/>
      <c r="N419" s="7"/>
      <c r="O419" s="7"/>
      <c r="P419" s="7"/>
      <c r="Q419" s="7"/>
      <c r="R419" s="7"/>
    </row>
    <row r="420" spans="1:18" ht="13.2">
      <c r="A420" s="7"/>
      <c r="B420" s="7"/>
      <c r="C420" s="7"/>
      <c r="D420" s="7"/>
      <c r="E420" s="7"/>
      <c r="F420" s="7"/>
      <c r="G420" s="7"/>
      <c r="H420" s="7"/>
      <c r="I420" s="7"/>
      <c r="J420" s="7"/>
      <c r="K420" s="7"/>
      <c r="L420" s="7"/>
      <c r="M420" s="7"/>
      <c r="N420" s="7"/>
      <c r="O420" s="7"/>
      <c r="P420" s="7"/>
      <c r="Q420" s="7"/>
      <c r="R420" s="7"/>
    </row>
    <row r="421" spans="1:18" ht="13.2">
      <c r="A421" s="7"/>
      <c r="B421" s="7"/>
      <c r="C421" s="7"/>
      <c r="D421" s="7"/>
      <c r="E421" s="7"/>
      <c r="F421" s="7"/>
      <c r="G421" s="7"/>
      <c r="H421" s="7"/>
      <c r="I421" s="7"/>
      <c r="J421" s="7"/>
      <c r="K421" s="7"/>
      <c r="L421" s="7"/>
      <c r="M421" s="7"/>
      <c r="N421" s="7"/>
      <c r="O421" s="7"/>
      <c r="P421" s="7"/>
      <c r="Q421" s="7"/>
      <c r="R421" s="7"/>
    </row>
    <row r="422" spans="1:18" ht="13.2">
      <c r="A422" s="7"/>
      <c r="B422" s="7"/>
      <c r="C422" s="7"/>
      <c r="D422" s="7"/>
      <c r="E422" s="7"/>
      <c r="F422" s="7"/>
      <c r="G422" s="7"/>
      <c r="H422" s="7"/>
      <c r="I422" s="7"/>
      <c r="J422" s="7"/>
      <c r="K422" s="7"/>
      <c r="L422" s="7"/>
      <c r="M422" s="7"/>
      <c r="N422" s="7"/>
      <c r="O422" s="7"/>
      <c r="P422" s="7"/>
      <c r="Q422" s="7"/>
      <c r="R422" s="7"/>
    </row>
    <row r="423" spans="1:18" ht="13.2">
      <c r="A423" s="7"/>
      <c r="B423" s="7"/>
      <c r="C423" s="7"/>
      <c r="D423" s="7"/>
      <c r="E423" s="7"/>
      <c r="F423" s="7"/>
      <c r="G423" s="7"/>
      <c r="H423" s="7"/>
      <c r="I423" s="7"/>
      <c r="J423" s="7"/>
      <c r="K423" s="7"/>
      <c r="L423" s="7"/>
      <c r="M423" s="7"/>
      <c r="N423" s="7"/>
      <c r="O423" s="7"/>
      <c r="P423" s="7"/>
      <c r="Q423" s="7"/>
      <c r="R423" s="7"/>
    </row>
    <row r="424" spans="1:18" ht="13.2">
      <c r="A424" s="7"/>
      <c r="B424" s="7"/>
      <c r="C424" s="7"/>
      <c r="D424" s="7"/>
      <c r="E424" s="7"/>
      <c r="F424" s="7"/>
      <c r="G424" s="7"/>
      <c r="H424" s="7"/>
      <c r="I424" s="7"/>
      <c r="J424" s="7"/>
      <c r="K424" s="7"/>
      <c r="L424" s="7"/>
      <c r="M424" s="7"/>
      <c r="N424" s="7"/>
      <c r="O424" s="7"/>
      <c r="P424" s="7"/>
      <c r="Q424" s="7"/>
      <c r="R424" s="7"/>
    </row>
    <row r="425" spans="1:18" ht="13.2">
      <c r="A425" s="7"/>
      <c r="B425" s="7"/>
      <c r="C425" s="7"/>
      <c r="D425" s="7"/>
      <c r="E425" s="7"/>
      <c r="F425" s="7"/>
      <c r="G425" s="7"/>
      <c r="H425" s="7"/>
      <c r="I425" s="7"/>
      <c r="J425" s="7"/>
      <c r="K425" s="7"/>
      <c r="L425" s="7"/>
      <c r="M425" s="7"/>
      <c r="N425" s="7"/>
      <c r="O425" s="7"/>
      <c r="P425" s="7"/>
      <c r="Q425" s="7"/>
      <c r="R425" s="7"/>
    </row>
    <row r="426" spans="1:18" ht="13.2">
      <c r="A426" s="7"/>
      <c r="B426" s="7"/>
      <c r="C426" s="7"/>
      <c r="D426" s="7"/>
      <c r="E426" s="7"/>
      <c r="F426" s="7"/>
      <c r="G426" s="7"/>
      <c r="H426" s="7"/>
      <c r="I426" s="7"/>
      <c r="J426" s="7"/>
      <c r="K426" s="7"/>
      <c r="L426" s="7"/>
      <c r="M426" s="7"/>
      <c r="N426" s="7"/>
      <c r="O426" s="7"/>
      <c r="P426" s="7"/>
      <c r="Q426" s="7"/>
      <c r="R426" s="7"/>
    </row>
    <row r="427" spans="1:18" ht="13.2">
      <c r="A427" s="7"/>
      <c r="B427" s="7"/>
      <c r="C427" s="7"/>
      <c r="D427" s="7"/>
      <c r="E427" s="7"/>
      <c r="F427" s="7"/>
      <c r="G427" s="7"/>
      <c r="H427" s="7"/>
      <c r="I427" s="7"/>
      <c r="J427" s="7"/>
      <c r="K427" s="7"/>
      <c r="L427" s="7"/>
      <c r="M427" s="7"/>
      <c r="N427" s="7"/>
      <c r="O427" s="7"/>
      <c r="P427" s="7"/>
      <c r="Q427" s="7"/>
      <c r="R427" s="7"/>
    </row>
    <row r="428" spans="1:18" ht="13.2">
      <c r="A428" s="7"/>
      <c r="B428" s="7"/>
      <c r="C428" s="7"/>
      <c r="D428" s="7"/>
      <c r="E428" s="7"/>
      <c r="F428" s="7"/>
      <c r="G428" s="7"/>
      <c r="H428" s="7"/>
      <c r="I428" s="7"/>
      <c r="J428" s="7"/>
      <c r="K428" s="7"/>
      <c r="L428" s="7"/>
      <c r="M428" s="7"/>
      <c r="N428" s="7"/>
      <c r="O428" s="7"/>
      <c r="P428" s="7"/>
      <c r="Q428" s="7"/>
      <c r="R428" s="7"/>
    </row>
    <row r="429" spans="1:18" ht="13.2">
      <c r="A429" s="7"/>
      <c r="B429" s="7"/>
      <c r="C429" s="7"/>
      <c r="D429" s="7"/>
      <c r="E429" s="7"/>
      <c r="F429" s="7"/>
      <c r="G429" s="7"/>
      <c r="H429" s="7"/>
      <c r="I429" s="7"/>
      <c r="J429" s="7"/>
      <c r="K429" s="7"/>
      <c r="L429" s="7"/>
      <c r="M429" s="7"/>
      <c r="N429" s="7"/>
      <c r="O429" s="7"/>
      <c r="P429" s="7"/>
      <c r="Q429" s="7"/>
      <c r="R429" s="7"/>
    </row>
    <row r="430" spans="1:18" ht="13.2">
      <c r="A430" s="7"/>
      <c r="B430" s="7"/>
      <c r="C430" s="7"/>
      <c r="D430" s="7"/>
      <c r="E430" s="7"/>
      <c r="F430" s="7"/>
      <c r="G430" s="7"/>
      <c r="H430" s="7"/>
      <c r="I430" s="7"/>
      <c r="J430" s="7"/>
      <c r="K430" s="7"/>
      <c r="L430" s="7"/>
      <c r="M430" s="7"/>
      <c r="N430" s="7"/>
      <c r="O430" s="7"/>
      <c r="P430" s="7"/>
      <c r="Q430" s="7"/>
      <c r="R430" s="7"/>
    </row>
    <row r="431" spans="1:18" ht="13.2">
      <c r="A431" s="7"/>
      <c r="B431" s="7"/>
      <c r="C431" s="7"/>
      <c r="D431" s="7"/>
      <c r="E431" s="7"/>
      <c r="F431" s="7"/>
      <c r="G431" s="7"/>
      <c r="H431" s="7"/>
      <c r="I431" s="7"/>
      <c r="J431" s="7"/>
      <c r="K431" s="7"/>
      <c r="L431" s="7"/>
      <c r="M431" s="7"/>
      <c r="N431" s="7"/>
      <c r="O431" s="7"/>
      <c r="P431" s="7"/>
      <c r="Q431" s="7"/>
      <c r="R431" s="7"/>
    </row>
    <row r="432" spans="1:18" ht="13.2">
      <c r="A432" s="7"/>
      <c r="B432" s="7"/>
      <c r="C432" s="7"/>
      <c r="D432" s="7"/>
      <c r="E432" s="7"/>
      <c r="F432" s="7"/>
      <c r="G432" s="7"/>
      <c r="H432" s="7"/>
      <c r="I432" s="7"/>
      <c r="J432" s="7"/>
      <c r="K432" s="7"/>
      <c r="L432" s="7"/>
      <c r="M432" s="7"/>
      <c r="N432" s="7"/>
      <c r="O432" s="7"/>
      <c r="P432" s="7"/>
      <c r="Q432" s="7"/>
      <c r="R432" s="7"/>
    </row>
    <row r="433" spans="1:18" ht="13.2">
      <c r="A433" s="7"/>
      <c r="B433" s="7"/>
      <c r="C433" s="7"/>
      <c r="D433" s="7"/>
      <c r="E433" s="7"/>
      <c r="F433" s="7"/>
      <c r="G433" s="7"/>
      <c r="H433" s="7"/>
      <c r="I433" s="7"/>
      <c r="J433" s="7"/>
      <c r="K433" s="7"/>
      <c r="L433" s="7"/>
      <c r="M433" s="7"/>
      <c r="N433" s="7"/>
      <c r="O433" s="7"/>
      <c r="P433" s="7"/>
      <c r="Q433" s="7"/>
      <c r="R433" s="7"/>
    </row>
    <row r="434" spans="1:18" ht="13.2">
      <c r="A434" s="7"/>
      <c r="B434" s="7"/>
      <c r="C434" s="7"/>
      <c r="D434" s="7"/>
      <c r="E434" s="7"/>
      <c r="F434" s="7"/>
      <c r="G434" s="7"/>
      <c r="H434" s="7"/>
      <c r="I434" s="7"/>
      <c r="J434" s="7"/>
      <c r="K434" s="7"/>
      <c r="L434" s="7"/>
      <c r="M434" s="7"/>
      <c r="N434" s="7"/>
      <c r="O434" s="7"/>
      <c r="P434" s="7"/>
      <c r="Q434" s="7"/>
      <c r="R434" s="7"/>
    </row>
    <row r="435" spans="1:18" ht="13.2">
      <c r="A435" s="7"/>
      <c r="B435" s="7"/>
      <c r="C435" s="7"/>
      <c r="D435" s="7"/>
      <c r="E435" s="7"/>
      <c r="F435" s="7"/>
      <c r="G435" s="7"/>
      <c r="H435" s="7"/>
      <c r="I435" s="7"/>
      <c r="J435" s="7"/>
      <c r="K435" s="7"/>
      <c r="L435" s="7"/>
      <c r="M435" s="7"/>
      <c r="N435" s="7"/>
      <c r="O435" s="7"/>
      <c r="P435" s="7"/>
      <c r="Q435" s="7"/>
      <c r="R435" s="7"/>
    </row>
    <row r="436" spans="1:18" ht="13.2">
      <c r="A436" s="7"/>
      <c r="B436" s="7"/>
      <c r="C436" s="7"/>
      <c r="D436" s="7"/>
      <c r="E436" s="7"/>
      <c r="F436" s="7"/>
      <c r="G436" s="7"/>
      <c r="H436" s="7"/>
      <c r="I436" s="7"/>
      <c r="J436" s="7"/>
      <c r="K436" s="7"/>
      <c r="L436" s="7"/>
      <c r="M436" s="7"/>
      <c r="N436" s="7"/>
      <c r="O436" s="7"/>
      <c r="P436" s="7"/>
      <c r="Q436" s="7"/>
      <c r="R436" s="7"/>
    </row>
    <row r="437" spans="1:18" ht="13.2">
      <c r="A437" s="7"/>
      <c r="B437" s="7"/>
      <c r="C437" s="7"/>
      <c r="D437" s="7"/>
      <c r="E437" s="7"/>
      <c r="F437" s="7"/>
      <c r="G437" s="7"/>
      <c r="H437" s="7"/>
      <c r="I437" s="7"/>
      <c r="J437" s="7"/>
      <c r="K437" s="7"/>
      <c r="L437" s="7"/>
      <c r="M437" s="7"/>
      <c r="N437" s="7"/>
      <c r="O437" s="7"/>
      <c r="P437" s="7"/>
      <c r="Q437" s="7"/>
      <c r="R437" s="7"/>
    </row>
    <row r="438" spans="1:18" ht="13.2">
      <c r="A438" s="7"/>
      <c r="B438" s="7"/>
      <c r="C438" s="7"/>
      <c r="D438" s="7"/>
      <c r="E438" s="7"/>
      <c r="F438" s="7"/>
      <c r="G438" s="7"/>
      <c r="H438" s="7"/>
      <c r="I438" s="7"/>
      <c r="J438" s="7"/>
      <c r="K438" s="7"/>
      <c r="L438" s="7"/>
      <c r="M438" s="7"/>
      <c r="N438" s="7"/>
      <c r="O438" s="7"/>
      <c r="P438" s="7"/>
      <c r="Q438" s="7"/>
      <c r="R438" s="7"/>
    </row>
    <row r="439" spans="1:18" ht="13.2">
      <c r="A439" s="7"/>
      <c r="B439" s="7"/>
      <c r="C439" s="7"/>
      <c r="D439" s="7"/>
      <c r="E439" s="7"/>
      <c r="F439" s="7"/>
      <c r="G439" s="7"/>
      <c r="H439" s="7"/>
      <c r="I439" s="7"/>
      <c r="J439" s="7"/>
      <c r="K439" s="7"/>
      <c r="L439" s="7"/>
      <c r="M439" s="7"/>
      <c r="N439" s="7"/>
      <c r="O439" s="7"/>
      <c r="P439" s="7"/>
      <c r="Q439" s="7"/>
      <c r="R439" s="7"/>
    </row>
    <row r="440" spans="1:18" ht="13.2">
      <c r="A440" s="7"/>
      <c r="B440" s="7"/>
      <c r="C440" s="7"/>
      <c r="D440" s="7"/>
      <c r="E440" s="7"/>
      <c r="F440" s="7"/>
      <c r="G440" s="7"/>
      <c r="H440" s="7"/>
      <c r="I440" s="7"/>
      <c r="J440" s="7"/>
      <c r="K440" s="7"/>
      <c r="L440" s="7"/>
      <c r="M440" s="7"/>
      <c r="N440" s="7"/>
      <c r="O440" s="7"/>
      <c r="P440" s="7"/>
      <c r="Q440" s="7"/>
      <c r="R440" s="7"/>
    </row>
    <row r="441" spans="1:18" ht="13.2">
      <c r="A441" s="7"/>
      <c r="B441" s="7"/>
      <c r="C441" s="7"/>
      <c r="D441" s="7"/>
      <c r="E441" s="7"/>
      <c r="F441" s="7"/>
      <c r="G441" s="7"/>
      <c r="H441" s="7"/>
      <c r="I441" s="7"/>
      <c r="J441" s="7"/>
      <c r="K441" s="7"/>
      <c r="L441" s="7"/>
      <c r="M441" s="7"/>
      <c r="N441" s="7"/>
      <c r="O441" s="7"/>
      <c r="P441" s="7"/>
      <c r="Q441" s="7"/>
      <c r="R441" s="7"/>
    </row>
    <row r="442" spans="1:18" ht="13.2">
      <c r="A442" s="7"/>
      <c r="B442" s="7"/>
      <c r="C442" s="7"/>
      <c r="D442" s="7"/>
      <c r="E442" s="7"/>
      <c r="F442" s="7"/>
      <c r="G442" s="7"/>
      <c r="H442" s="7"/>
      <c r="I442" s="7"/>
      <c r="J442" s="7"/>
      <c r="K442" s="7"/>
      <c r="L442" s="7"/>
      <c r="M442" s="7"/>
      <c r="N442" s="7"/>
      <c r="O442" s="7"/>
      <c r="P442" s="7"/>
      <c r="Q442" s="7"/>
      <c r="R442" s="7"/>
    </row>
    <row r="443" spans="1:18" ht="13.2">
      <c r="A443" s="7"/>
      <c r="B443" s="7"/>
      <c r="C443" s="7"/>
      <c r="D443" s="7"/>
      <c r="E443" s="7"/>
      <c r="F443" s="7"/>
      <c r="G443" s="7"/>
      <c r="H443" s="7"/>
      <c r="I443" s="7"/>
      <c r="J443" s="7"/>
      <c r="K443" s="7"/>
      <c r="L443" s="7"/>
      <c r="M443" s="7"/>
      <c r="N443" s="7"/>
      <c r="O443" s="7"/>
      <c r="P443" s="7"/>
      <c r="Q443" s="7"/>
      <c r="R443" s="7"/>
    </row>
    <row r="444" spans="1:18" ht="13.2">
      <c r="A444" s="7"/>
      <c r="B444" s="7"/>
      <c r="C444" s="7"/>
      <c r="D444" s="7"/>
      <c r="E444" s="7"/>
      <c r="F444" s="7"/>
      <c r="G444" s="7"/>
      <c r="H444" s="7"/>
      <c r="I444" s="7"/>
      <c r="J444" s="7"/>
      <c r="K444" s="7"/>
      <c r="L444" s="7"/>
      <c r="M444" s="7"/>
      <c r="N444" s="7"/>
      <c r="O444" s="7"/>
      <c r="P444" s="7"/>
      <c r="Q444" s="7"/>
      <c r="R444" s="7"/>
    </row>
    <row r="445" spans="1:18" ht="13.2">
      <c r="A445" s="7"/>
      <c r="B445" s="7"/>
      <c r="C445" s="7"/>
      <c r="D445" s="7"/>
      <c r="E445" s="7"/>
      <c r="F445" s="7"/>
      <c r="G445" s="7"/>
      <c r="H445" s="7"/>
      <c r="I445" s="7"/>
      <c r="J445" s="7"/>
      <c r="K445" s="7"/>
      <c r="L445" s="7"/>
      <c r="M445" s="7"/>
      <c r="N445" s="7"/>
      <c r="O445" s="7"/>
      <c r="P445" s="7"/>
      <c r="Q445" s="7"/>
      <c r="R445" s="7"/>
    </row>
    <row r="446" spans="1:18" ht="13.2">
      <c r="A446" s="7"/>
      <c r="B446" s="7"/>
      <c r="C446" s="7"/>
      <c r="D446" s="7"/>
      <c r="E446" s="7"/>
      <c r="F446" s="7"/>
      <c r="G446" s="7"/>
      <c r="H446" s="7"/>
      <c r="I446" s="7"/>
      <c r="J446" s="7"/>
      <c r="K446" s="7"/>
      <c r="L446" s="7"/>
      <c r="M446" s="7"/>
      <c r="N446" s="7"/>
      <c r="O446" s="7"/>
      <c r="P446" s="7"/>
      <c r="Q446" s="7"/>
      <c r="R446" s="7"/>
    </row>
    <row r="447" spans="1:18" ht="13.2">
      <c r="A447" s="7"/>
      <c r="B447" s="7"/>
      <c r="C447" s="7"/>
      <c r="D447" s="7"/>
      <c r="E447" s="7"/>
      <c r="F447" s="7"/>
      <c r="G447" s="7"/>
      <c r="H447" s="7"/>
      <c r="I447" s="7"/>
      <c r="J447" s="7"/>
      <c r="K447" s="7"/>
      <c r="L447" s="7"/>
      <c r="M447" s="7"/>
      <c r="N447" s="7"/>
      <c r="O447" s="7"/>
      <c r="P447" s="7"/>
      <c r="Q447" s="7"/>
      <c r="R447" s="7"/>
    </row>
    <row r="448" spans="1:18" ht="13.2">
      <c r="A448" s="7"/>
      <c r="B448" s="7"/>
      <c r="C448" s="7"/>
      <c r="D448" s="7"/>
      <c r="E448" s="7"/>
      <c r="F448" s="7"/>
      <c r="G448" s="7"/>
      <c r="H448" s="7"/>
      <c r="I448" s="7"/>
      <c r="J448" s="7"/>
      <c r="K448" s="7"/>
      <c r="L448" s="7"/>
      <c r="M448" s="7"/>
      <c r="N448" s="7"/>
      <c r="O448" s="7"/>
      <c r="P448" s="7"/>
      <c r="Q448" s="7"/>
      <c r="R448" s="7"/>
    </row>
    <row r="449" spans="1:18" ht="13.2">
      <c r="A449" s="7"/>
      <c r="B449" s="7"/>
      <c r="C449" s="7"/>
      <c r="D449" s="7"/>
      <c r="E449" s="7"/>
      <c r="F449" s="7"/>
      <c r="G449" s="7"/>
      <c r="H449" s="7"/>
      <c r="I449" s="7"/>
      <c r="J449" s="7"/>
      <c r="K449" s="7"/>
      <c r="L449" s="7"/>
      <c r="M449" s="7"/>
      <c r="N449" s="7"/>
      <c r="O449" s="7"/>
      <c r="P449" s="7"/>
      <c r="Q449" s="7"/>
      <c r="R449" s="7"/>
    </row>
    <row r="450" spans="1:18" ht="13.2">
      <c r="A450" s="7"/>
      <c r="B450" s="7"/>
      <c r="C450" s="7"/>
      <c r="D450" s="7"/>
      <c r="E450" s="7"/>
      <c r="F450" s="7"/>
      <c r="G450" s="7"/>
      <c r="H450" s="7"/>
      <c r="I450" s="7"/>
      <c r="J450" s="7"/>
      <c r="K450" s="7"/>
      <c r="L450" s="7"/>
      <c r="M450" s="7"/>
      <c r="N450" s="7"/>
      <c r="O450" s="7"/>
      <c r="P450" s="7"/>
      <c r="Q450" s="7"/>
      <c r="R450" s="7"/>
    </row>
    <row r="451" spans="1:18" ht="13.2">
      <c r="A451" s="7"/>
      <c r="B451" s="7"/>
      <c r="C451" s="7"/>
      <c r="D451" s="7"/>
      <c r="E451" s="7"/>
      <c r="F451" s="7"/>
      <c r="G451" s="7"/>
      <c r="H451" s="7"/>
      <c r="I451" s="7"/>
      <c r="J451" s="7"/>
      <c r="K451" s="7"/>
      <c r="L451" s="7"/>
      <c r="M451" s="7"/>
      <c r="N451" s="7"/>
      <c r="O451" s="7"/>
      <c r="P451" s="7"/>
      <c r="Q451" s="7"/>
      <c r="R451" s="7"/>
    </row>
    <row r="452" spans="1:18" ht="13.2">
      <c r="A452" s="7"/>
      <c r="B452" s="7"/>
      <c r="C452" s="7"/>
      <c r="D452" s="7"/>
      <c r="E452" s="7"/>
      <c r="F452" s="7"/>
      <c r="G452" s="7"/>
      <c r="H452" s="7"/>
      <c r="I452" s="7"/>
      <c r="J452" s="7"/>
      <c r="K452" s="7"/>
      <c r="L452" s="7"/>
      <c r="M452" s="7"/>
      <c r="N452" s="7"/>
      <c r="O452" s="7"/>
      <c r="P452" s="7"/>
      <c r="Q452" s="7"/>
      <c r="R452" s="7"/>
    </row>
    <row r="453" spans="1:18" ht="13.2">
      <c r="A453" s="7"/>
      <c r="B453" s="7"/>
      <c r="C453" s="7"/>
      <c r="D453" s="7"/>
      <c r="E453" s="7"/>
      <c r="F453" s="7"/>
      <c r="G453" s="7"/>
      <c r="H453" s="7"/>
      <c r="I453" s="7"/>
      <c r="J453" s="7"/>
      <c r="K453" s="7"/>
      <c r="L453" s="7"/>
      <c r="M453" s="7"/>
      <c r="N453" s="7"/>
      <c r="O453" s="7"/>
      <c r="P453" s="7"/>
      <c r="Q453" s="7"/>
      <c r="R453" s="7"/>
    </row>
    <row r="454" spans="1:18" ht="13.2">
      <c r="A454" s="7"/>
      <c r="B454" s="7"/>
      <c r="C454" s="7"/>
      <c r="D454" s="7"/>
      <c r="E454" s="7"/>
      <c r="F454" s="7"/>
      <c r="G454" s="7"/>
      <c r="H454" s="7"/>
      <c r="I454" s="7"/>
      <c r="J454" s="7"/>
      <c r="K454" s="7"/>
      <c r="L454" s="7"/>
      <c r="M454" s="7"/>
      <c r="N454" s="7"/>
      <c r="O454" s="7"/>
      <c r="P454" s="7"/>
      <c r="Q454" s="7"/>
      <c r="R454" s="7"/>
    </row>
    <row r="455" spans="1:18" ht="13.2">
      <c r="A455" s="7"/>
      <c r="B455" s="7"/>
      <c r="C455" s="7"/>
      <c r="D455" s="7"/>
      <c r="E455" s="7"/>
      <c r="F455" s="7"/>
      <c r="G455" s="7"/>
      <c r="H455" s="7"/>
      <c r="I455" s="7"/>
      <c r="J455" s="7"/>
      <c r="K455" s="7"/>
      <c r="L455" s="7"/>
      <c r="M455" s="7"/>
      <c r="N455" s="7"/>
      <c r="O455" s="7"/>
      <c r="P455" s="7"/>
      <c r="Q455" s="7"/>
      <c r="R455" s="7"/>
    </row>
    <row r="456" spans="1:18" ht="13.2">
      <c r="A456" s="7"/>
      <c r="B456" s="7"/>
      <c r="C456" s="7"/>
      <c r="D456" s="7"/>
      <c r="E456" s="7"/>
      <c r="F456" s="7"/>
      <c r="G456" s="7"/>
      <c r="H456" s="7"/>
      <c r="I456" s="7"/>
      <c r="J456" s="7"/>
      <c r="K456" s="7"/>
      <c r="L456" s="7"/>
      <c r="M456" s="7"/>
      <c r="N456" s="7"/>
      <c r="O456" s="7"/>
      <c r="P456" s="7"/>
      <c r="Q456" s="7"/>
      <c r="R456" s="7"/>
    </row>
    <row r="457" spans="1:18" ht="13.2">
      <c r="A457" s="7"/>
      <c r="B457" s="7"/>
      <c r="C457" s="7"/>
      <c r="D457" s="7"/>
      <c r="E457" s="7"/>
      <c r="F457" s="7"/>
      <c r="G457" s="7"/>
      <c r="H457" s="7"/>
      <c r="I457" s="7"/>
      <c r="J457" s="7"/>
      <c r="K457" s="7"/>
      <c r="L457" s="7"/>
      <c r="M457" s="7"/>
      <c r="N457" s="7"/>
      <c r="O457" s="7"/>
      <c r="P457" s="7"/>
      <c r="Q457" s="7"/>
      <c r="R457" s="7"/>
    </row>
    <row r="458" spans="1:18" ht="13.2">
      <c r="A458" s="7"/>
      <c r="B458" s="7"/>
      <c r="C458" s="7"/>
      <c r="D458" s="7"/>
      <c r="E458" s="7"/>
      <c r="F458" s="7"/>
      <c r="G458" s="7"/>
      <c r="H458" s="7"/>
      <c r="I458" s="7"/>
      <c r="J458" s="7"/>
      <c r="K458" s="7"/>
      <c r="L458" s="7"/>
      <c r="M458" s="7"/>
      <c r="N458" s="7"/>
      <c r="O458" s="7"/>
      <c r="P458" s="7"/>
      <c r="Q458" s="7"/>
      <c r="R458" s="7"/>
    </row>
    <row r="459" spans="1:18" ht="13.2">
      <c r="A459" s="7"/>
      <c r="B459" s="7"/>
      <c r="C459" s="7"/>
      <c r="D459" s="7"/>
      <c r="E459" s="7"/>
      <c r="F459" s="7"/>
      <c r="G459" s="7"/>
      <c r="H459" s="7"/>
      <c r="I459" s="7"/>
      <c r="J459" s="7"/>
      <c r="K459" s="7"/>
      <c r="L459" s="7"/>
      <c r="M459" s="7"/>
      <c r="N459" s="7"/>
      <c r="O459" s="7"/>
      <c r="P459" s="7"/>
      <c r="Q459" s="7"/>
      <c r="R459" s="7"/>
    </row>
    <row r="460" spans="1:18" ht="13.2">
      <c r="A460" s="7"/>
      <c r="B460" s="7"/>
      <c r="C460" s="7"/>
      <c r="D460" s="7"/>
      <c r="E460" s="7"/>
      <c r="F460" s="7"/>
      <c r="G460" s="7"/>
      <c r="H460" s="7"/>
      <c r="I460" s="7"/>
      <c r="J460" s="7"/>
      <c r="K460" s="7"/>
      <c r="L460" s="7"/>
      <c r="M460" s="7"/>
      <c r="N460" s="7"/>
      <c r="O460" s="7"/>
      <c r="P460" s="7"/>
      <c r="Q460" s="7"/>
      <c r="R460" s="7"/>
    </row>
    <row r="461" spans="1:18" ht="13.2">
      <c r="A461" s="7"/>
      <c r="B461" s="7"/>
      <c r="C461" s="7"/>
      <c r="D461" s="7"/>
      <c r="E461" s="7"/>
      <c r="F461" s="7"/>
      <c r="G461" s="7"/>
      <c r="H461" s="7"/>
      <c r="I461" s="7"/>
      <c r="J461" s="7"/>
      <c r="K461" s="7"/>
      <c r="L461" s="7"/>
      <c r="M461" s="7"/>
      <c r="N461" s="7"/>
      <c r="O461" s="7"/>
      <c r="P461" s="7"/>
      <c r="Q461" s="7"/>
      <c r="R461" s="7"/>
    </row>
    <row r="462" spans="1:18" ht="13.2">
      <c r="A462" s="7"/>
      <c r="B462" s="7"/>
      <c r="C462" s="7"/>
      <c r="D462" s="7"/>
      <c r="E462" s="7"/>
      <c r="F462" s="7"/>
      <c r="G462" s="7"/>
      <c r="H462" s="7"/>
      <c r="I462" s="7"/>
      <c r="J462" s="7"/>
      <c r="K462" s="7"/>
      <c r="L462" s="7"/>
      <c r="M462" s="7"/>
      <c r="N462" s="7"/>
      <c r="O462" s="7"/>
      <c r="P462" s="7"/>
      <c r="Q462" s="7"/>
      <c r="R462" s="7"/>
    </row>
    <row r="463" spans="1:18" ht="13.2">
      <c r="A463" s="7"/>
      <c r="B463" s="7"/>
      <c r="C463" s="7"/>
      <c r="D463" s="7"/>
      <c r="E463" s="7"/>
      <c r="F463" s="7"/>
      <c r="G463" s="7"/>
      <c r="H463" s="7"/>
      <c r="I463" s="7"/>
      <c r="J463" s="7"/>
      <c r="K463" s="7"/>
      <c r="L463" s="7"/>
      <c r="M463" s="7"/>
      <c r="N463" s="7"/>
      <c r="O463" s="7"/>
      <c r="P463" s="7"/>
      <c r="Q463" s="7"/>
      <c r="R463" s="7"/>
    </row>
    <row r="464" spans="1:18" ht="13.2">
      <c r="A464" s="7"/>
      <c r="B464" s="7"/>
      <c r="C464" s="7"/>
      <c r="D464" s="7"/>
      <c r="E464" s="7"/>
      <c r="F464" s="7"/>
      <c r="G464" s="7"/>
      <c r="H464" s="7"/>
      <c r="I464" s="7"/>
      <c r="J464" s="7"/>
      <c r="K464" s="7"/>
      <c r="L464" s="7"/>
      <c r="M464" s="7"/>
      <c r="N464" s="7"/>
      <c r="O464" s="7"/>
      <c r="P464" s="7"/>
      <c r="Q464" s="7"/>
      <c r="R464" s="7"/>
    </row>
    <row r="465" spans="1:18" ht="13.2">
      <c r="A465" s="7"/>
      <c r="B465" s="7"/>
      <c r="C465" s="7"/>
      <c r="D465" s="7"/>
      <c r="E465" s="7"/>
      <c r="F465" s="7"/>
      <c r="G465" s="7"/>
      <c r="H465" s="7"/>
      <c r="I465" s="7"/>
      <c r="J465" s="7"/>
      <c r="K465" s="7"/>
      <c r="L465" s="7"/>
      <c r="M465" s="7"/>
      <c r="N465" s="7"/>
      <c r="O465" s="7"/>
      <c r="P465" s="7"/>
      <c r="Q465" s="7"/>
      <c r="R465" s="7"/>
    </row>
    <row r="466" spans="1:18" ht="13.2">
      <c r="A466" s="7"/>
      <c r="B466" s="7"/>
      <c r="C466" s="7"/>
      <c r="D466" s="7"/>
      <c r="E466" s="7"/>
      <c r="F466" s="7"/>
      <c r="G466" s="7"/>
      <c r="H466" s="7"/>
      <c r="I466" s="7"/>
      <c r="J466" s="7"/>
      <c r="K466" s="7"/>
      <c r="L466" s="7"/>
      <c r="M466" s="7"/>
      <c r="N466" s="7"/>
      <c r="O466" s="7"/>
      <c r="P466" s="7"/>
      <c r="Q466" s="7"/>
      <c r="R466" s="7"/>
    </row>
    <row r="467" spans="1:18" ht="13.2">
      <c r="A467" s="7"/>
      <c r="B467" s="7"/>
      <c r="C467" s="7"/>
      <c r="D467" s="7"/>
      <c r="E467" s="7"/>
      <c r="F467" s="7"/>
      <c r="G467" s="7"/>
      <c r="H467" s="7"/>
      <c r="I467" s="7"/>
      <c r="J467" s="7"/>
      <c r="K467" s="7"/>
      <c r="L467" s="7"/>
      <c r="M467" s="7"/>
      <c r="N467" s="7"/>
      <c r="O467" s="7"/>
      <c r="P467" s="7"/>
      <c r="Q467" s="7"/>
      <c r="R467" s="7"/>
    </row>
    <row r="468" spans="1:18" ht="13.2">
      <c r="A468" s="7"/>
      <c r="B468" s="7"/>
      <c r="C468" s="7"/>
      <c r="D468" s="7"/>
      <c r="E468" s="7"/>
      <c r="F468" s="7"/>
      <c r="G468" s="7"/>
      <c r="H468" s="7"/>
      <c r="I468" s="7"/>
      <c r="J468" s="7"/>
      <c r="K468" s="7"/>
      <c r="L468" s="7"/>
      <c r="M468" s="7"/>
      <c r="N468" s="7"/>
      <c r="O468" s="7"/>
      <c r="P468" s="7"/>
      <c r="Q468" s="7"/>
      <c r="R468" s="7"/>
    </row>
    <row r="469" spans="1:18" ht="13.2">
      <c r="A469" s="7"/>
      <c r="B469" s="7"/>
      <c r="C469" s="7"/>
      <c r="D469" s="7"/>
      <c r="E469" s="7"/>
      <c r="F469" s="7"/>
      <c r="G469" s="7"/>
      <c r="H469" s="7"/>
      <c r="I469" s="7"/>
      <c r="J469" s="7"/>
      <c r="K469" s="7"/>
      <c r="L469" s="7"/>
      <c r="M469" s="7"/>
      <c r="N469" s="7"/>
      <c r="O469" s="7"/>
      <c r="P469" s="7"/>
      <c r="Q469" s="7"/>
      <c r="R469" s="7"/>
    </row>
    <row r="470" spans="1:18" ht="13.2">
      <c r="A470" s="7"/>
      <c r="B470" s="7"/>
      <c r="C470" s="7"/>
      <c r="D470" s="7"/>
      <c r="E470" s="7"/>
      <c r="F470" s="7"/>
      <c r="G470" s="7"/>
      <c r="H470" s="7"/>
      <c r="I470" s="7"/>
      <c r="J470" s="7"/>
      <c r="K470" s="7"/>
      <c r="L470" s="7"/>
      <c r="M470" s="7"/>
      <c r="N470" s="7"/>
      <c r="O470" s="7"/>
      <c r="P470" s="7"/>
      <c r="Q470" s="7"/>
      <c r="R470" s="7"/>
    </row>
    <row r="471" spans="1:18" ht="13.2">
      <c r="A471" s="7"/>
      <c r="B471" s="7"/>
      <c r="C471" s="7"/>
      <c r="D471" s="7"/>
      <c r="E471" s="7"/>
      <c r="F471" s="7"/>
      <c r="G471" s="7"/>
      <c r="H471" s="7"/>
      <c r="I471" s="7"/>
      <c r="J471" s="7"/>
      <c r="K471" s="7"/>
      <c r="L471" s="7"/>
      <c r="M471" s="7"/>
      <c r="N471" s="7"/>
      <c r="O471" s="7"/>
      <c r="P471" s="7"/>
      <c r="Q471" s="7"/>
      <c r="R471" s="7"/>
    </row>
    <row r="472" spans="1:18" ht="13.2">
      <c r="A472" s="7"/>
      <c r="B472" s="7"/>
      <c r="C472" s="7"/>
      <c r="D472" s="7"/>
      <c r="E472" s="7"/>
      <c r="F472" s="7"/>
      <c r="G472" s="7"/>
      <c r="H472" s="7"/>
      <c r="I472" s="7"/>
      <c r="J472" s="7"/>
      <c r="K472" s="7"/>
      <c r="L472" s="7"/>
      <c r="M472" s="7"/>
      <c r="N472" s="7"/>
      <c r="O472" s="7"/>
      <c r="P472" s="7"/>
      <c r="Q472" s="7"/>
      <c r="R472" s="7"/>
    </row>
    <row r="473" spans="1:18" ht="13.2">
      <c r="A473" s="7"/>
      <c r="B473" s="7"/>
      <c r="C473" s="7"/>
      <c r="D473" s="7"/>
      <c r="E473" s="7"/>
      <c r="F473" s="7"/>
      <c r="G473" s="7"/>
      <c r="H473" s="7"/>
      <c r="I473" s="7"/>
      <c r="J473" s="7"/>
      <c r="K473" s="7"/>
      <c r="L473" s="7"/>
      <c r="M473" s="7"/>
      <c r="N473" s="7"/>
      <c r="O473" s="7"/>
      <c r="P473" s="7"/>
      <c r="Q473" s="7"/>
      <c r="R473" s="7"/>
    </row>
    <row r="474" spans="1:18" ht="13.2">
      <c r="A474" s="7"/>
      <c r="B474" s="7"/>
      <c r="C474" s="7"/>
      <c r="D474" s="7"/>
      <c r="E474" s="7"/>
      <c r="F474" s="7"/>
      <c r="G474" s="7"/>
      <c r="H474" s="7"/>
      <c r="I474" s="7"/>
      <c r="J474" s="7"/>
      <c r="K474" s="7"/>
      <c r="L474" s="7"/>
      <c r="M474" s="7"/>
      <c r="N474" s="7"/>
      <c r="O474" s="7"/>
      <c r="P474" s="7"/>
      <c r="Q474" s="7"/>
      <c r="R474" s="7"/>
    </row>
    <row r="475" spans="1:18" ht="13.2">
      <c r="A475" s="7"/>
      <c r="B475" s="7"/>
      <c r="C475" s="7"/>
      <c r="D475" s="7"/>
      <c r="E475" s="7"/>
      <c r="F475" s="7"/>
      <c r="G475" s="7"/>
      <c r="H475" s="7"/>
      <c r="I475" s="7"/>
      <c r="J475" s="7"/>
      <c r="K475" s="7"/>
      <c r="L475" s="7"/>
      <c r="M475" s="7"/>
      <c r="N475" s="7"/>
      <c r="O475" s="7"/>
      <c r="P475" s="7"/>
      <c r="Q475" s="7"/>
      <c r="R475" s="7"/>
    </row>
    <row r="476" spans="1:18" ht="13.2">
      <c r="A476" s="7"/>
      <c r="B476" s="7"/>
      <c r="C476" s="7"/>
      <c r="D476" s="7"/>
      <c r="E476" s="7"/>
      <c r="F476" s="7"/>
      <c r="G476" s="7"/>
      <c r="H476" s="7"/>
      <c r="I476" s="7"/>
      <c r="J476" s="7"/>
      <c r="K476" s="7"/>
      <c r="L476" s="7"/>
      <c r="M476" s="7"/>
      <c r="N476" s="7"/>
      <c r="O476" s="7"/>
      <c r="P476" s="7"/>
      <c r="Q476" s="7"/>
      <c r="R476" s="7"/>
    </row>
    <row r="477" spans="1:18" ht="13.2">
      <c r="A477" s="7"/>
      <c r="B477" s="7"/>
      <c r="C477" s="7"/>
      <c r="D477" s="7"/>
      <c r="E477" s="7"/>
      <c r="F477" s="7"/>
      <c r="G477" s="7"/>
      <c r="H477" s="7"/>
      <c r="I477" s="7"/>
      <c r="J477" s="7"/>
      <c r="K477" s="7"/>
      <c r="L477" s="7"/>
      <c r="M477" s="7"/>
      <c r="N477" s="7"/>
      <c r="O477" s="7"/>
      <c r="P477" s="7"/>
      <c r="Q477" s="7"/>
      <c r="R477" s="7"/>
    </row>
    <row r="478" spans="1:18" ht="13.2">
      <c r="A478" s="7"/>
      <c r="B478" s="7"/>
      <c r="C478" s="7"/>
      <c r="D478" s="7"/>
      <c r="E478" s="7"/>
      <c r="F478" s="7"/>
      <c r="G478" s="7"/>
      <c r="H478" s="7"/>
      <c r="I478" s="7"/>
      <c r="J478" s="7"/>
      <c r="K478" s="7"/>
      <c r="L478" s="7"/>
      <c r="M478" s="7"/>
      <c r="N478" s="7"/>
      <c r="O478" s="7"/>
      <c r="P478" s="7"/>
      <c r="Q478" s="7"/>
      <c r="R478" s="7"/>
    </row>
    <row r="479" spans="1:18" ht="13.2">
      <c r="A479" s="7"/>
      <c r="B479" s="7"/>
      <c r="C479" s="7"/>
      <c r="D479" s="7"/>
      <c r="E479" s="7"/>
      <c r="F479" s="7"/>
      <c r="G479" s="7"/>
      <c r="H479" s="7"/>
      <c r="I479" s="7"/>
      <c r="J479" s="7"/>
      <c r="K479" s="7"/>
      <c r="L479" s="7"/>
      <c r="M479" s="7"/>
      <c r="N479" s="7"/>
      <c r="O479" s="7"/>
      <c r="P479" s="7"/>
      <c r="Q479" s="7"/>
      <c r="R479" s="7"/>
    </row>
    <row r="480" spans="1:18" ht="13.2">
      <c r="A480" s="7"/>
      <c r="B480" s="7"/>
      <c r="C480" s="7"/>
      <c r="D480" s="7"/>
      <c r="E480" s="7"/>
      <c r="F480" s="7"/>
      <c r="G480" s="7"/>
      <c r="H480" s="7"/>
      <c r="I480" s="7"/>
      <c r="J480" s="7"/>
      <c r="K480" s="7"/>
      <c r="L480" s="7"/>
      <c r="M480" s="7"/>
      <c r="N480" s="7"/>
      <c r="O480" s="7"/>
      <c r="P480" s="7"/>
      <c r="Q480" s="7"/>
      <c r="R480" s="7"/>
    </row>
    <row r="481" spans="1:18" ht="13.2">
      <c r="A481" s="7"/>
      <c r="B481" s="7"/>
      <c r="C481" s="7"/>
      <c r="D481" s="7"/>
      <c r="E481" s="7"/>
      <c r="F481" s="7"/>
      <c r="G481" s="7"/>
      <c r="H481" s="7"/>
      <c r="I481" s="7"/>
      <c r="J481" s="7"/>
      <c r="K481" s="7"/>
      <c r="L481" s="7"/>
      <c r="M481" s="7"/>
      <c r="N481" s="7"/>
      <c r="O481" s="7"/>
      <c r="P481" s="7"/>
      <c r="Q481" s="7"/>
      <c r="R481" s="7"/>
    </row>
    <row r="482" spans="1:18" ht="13.2">
      <c r="A482" s="7"/>
      <c r="B482" s="7"/>
      <c r="C482" s="7"/>
      <c r="D482" s="7"/>
      <c r="E482" s="7"/>
      <c r="F482" s="7"/>
      <c r="G482" s="7"/>
      <c r="H482" s="7"/>
      <c r="I482" s="7"/>
      <c r="J482" s="7"/>
      <c r="K482" s="7"/>
      <c r="L482" s="7"/>
      <c r="M482" s="7"/>
      <c r="N482" s="7"/>
      <c r="O482" s="7"/>
      <c r="P482" s="7"/>
      <c r="Q482" s="7"/>
      <c r="R482" s="7"/>
    </row>
    <row r="483" spans="1:18" ht="13.2">
      <c r="A483" s="7"/>
      <c r="B483" s="7"/>
      <c r="C483" s="7"/>
      <c r="D483" s="7"/>
      <c r="E483" s="7"/>
      <c r="F483" s="7"/>
      <c r="G483" s="7"/>
      <c r="H483" s="7"/>
      <c r="I483" s="7"/>
      <c r="J483" s="7"/>
      <c r="K483" s="7"/>
      <c r="L483" s="7"/>
      <c r="M483" s="7"/>
      <c r="N483" s="7"/>
      <c r="O483" s="7"/>
      <c r="P483" s="7"/>
      <c r="Q483" s="7"/>
      <c r="R483" s="7"/>
    </row>
    <row r="484" spans="1:18" ht="13.2">
      <c r="A484" s="7"/>
      <c r="B484" s="7"/>
      <c r="C484" s="7"/>
      <c r="D484" s="7"/>
      <c r="E484" s="7"/>
      <c r="F484" s="7"/>
      <c r="G484" s="7"/>
      <c r="H484" s="7"/>
      <c r="I484" s="7"/>
      <c r="J484" s="7"/>
      <c r="K484" s="7"/>
      <c r="L484" s="7"/>
      <c r="M484" s="7"/>
      <c r="N484" s="7"/>
      <c r="O484" s="7"/>
      <c r="P484" s="7"/>
      <c r="Q484" s="7"/>
      <c r="R484" s="7"/>
    </row>
    <row r="485" spans="1:18" ht="13.2">
      <c r="A485" s="7"/>
      <c r="B485" s="7"/>
      <c r="C485" s="7"/>
      <c r="D485" s="7"/>
      <c r="E485" s="7"/>
      <c r="F485" s="7"/>
      <c r="G485" s="7"/>
      <c r="H485" s="7"/>
      <c r="I485" s="7"/>
      <c r="J485" s="7"/>
      <c r="K485" s="7"/>
      <c r="L485" s="7"/>
      <c r="M485" s="7"/>
      <c r="N485" s="7"/>
      <c r="O485" s="7"/>
      <c r="P485" s="7"/>
      <c r="Q485" s="7"/>
      <c r="R485" s="7"/>
    </row>
    <row r="486" spans="1:18" ht="13.2">
      <c r="A486" s="7"/>
      <c r="B486" s="7"/>
      <c r="C486" s="7"/>
      <c r="D486" s="7"/>
      <c r="E486" s="7"/>
      <c r="F486" s="7"/>
      <c r="G486" s="7"/>
      <c r="H486" s="7"/>
      <c r="I486" s="7"/>
      <c r="J486" s="7"/>
      <c r="K486" s="7"/>
      <c r="L486" s="7"/>
      <c r="M486" s="7"/>
      <c r="N486" s="7"/>
      <c r="O486" s="7"/>
      <c r="P486" s="7"/>
      <c r="Q486" s="7"/>
      <c r="R486" s="7"/>
    </row>
    <row r="487" spans="1:18" ht="13.2">
      <c r="A487" s="7"/>
      <c r="B487" s="7"/>
      <c r="C487" s="7"/>
      <c r="D487" s="7"/>
      <c r="E487" s="7"/>
      <c r="F487" s="7"/>
      <c r="G487" s="7"/>
      <c r="H487" s="7"/>
      <c r="I487" s="7"/>
      <c r="J487" s="7"/>
      <c r="K487" s="7"/>
      <c r="L487" s="7"/>
      <c r="M487" s="7"/>
      <c r="N487" s="7"/>
      <c r="O487" s="7"/>
      <c r="P487" s="7"/>
      <c r="Q487" s="7"/>
      <c r="R487" s="7"/>
    </row>
    <row r="488" spans="1:18" ht="13.2">
      <c r="A488" s="7"/>
      <c r="B488" s="7"/>
      <c r="C488" s="7"/>
      <c r="D488" s="7"/>
      <c r="E488" s="7"/>
      <c r="F488" s="7"/>
      <c r="G488" s="7"/>
      <c r="H488" s="7"/>
      <c r="I488" s="7"/>
      <c r="J488" s="7"/>
      <c r="K488" s="7"/>
      <c r="L488" s="7"/>
      <c r="M488" s="7"/>
      <c r="N488" s="7"/>
      <c r="O488" s="7"/>
      <c r="P488" s="7"/>
      <c r="Q488" s="7"/>
      <c r="R488" s="7"/>
    </row>
    <row r="489" spans="1:18" ht="13.2">
      <c r="A489" s="7"/>
      <c r="B489" s="7"/>
      <c r="C489" s="7"/>
      <c r="D489" s="7"/>
      <c r="E489" s="7"/>
      <c r="F489" s="7"/>
      <c r="G489" s="7"/>
      <c r="H489" s="7"/>
      <c r="I489" s="7"/>
      <c r="J489" s="7"/>
      <c r="K489" s="7"/>
      <c r="L489" s="7"/>
      <c r="M489" s="7"/>
      <c r="N489" s="7"/>
      <c r="O489" s="7"/>
      <c r="P489" s="7"/>
      <c r="Q489" s="7"/>
      <c r="R489" s="7"/>
    </row>
    <row r="490" spans="1:18" ht="13.2">
      <c r="A490" s="7"/>
      <c r="B490" s="7"/>
      <c r="C490" s="7"/>
      <c r="D490" s="7"/>
      <c r="E490" s="7"/>
      <c r="F490" s="7"/>
      <c r="G490" s="7"/>
      <c r="H490" s="7"/>
      <c r="I490" s="7"/>
      <c r="J490" s="7"/>
      <c r="K490" s="7"/>
      <c r="L490" s="7"/>
      <c r="M490" s="7"/>
      <c r="N490" s="7"/>
      <c r="O490" s="7"/>
      <c r="P490" s="7"/>
      <c r="Q490" s="7"/>
      <c r="R490" s="7"/>
    </row>
    <row r="491" spans="1:18" ht="13.2">
      <c r="A491" s="7"/>
      <c r="B491" s="7"/>
      <c r="C491" s="7"/>
      <c r="D491" s="7"/>
      <c r="E491" s="7"/>
      <c r="F491" s="7"/>
      <c r="G491" s="7"/>
      <c r="H491" s="7"/>
      <c r="I491" s="7"/>
      <c r="J491" s="7"/>
      <c r="K491" s="7"/>
      <c r="L491" s="7"/>
      <c r="M491" s="7"/>
      <c r="N491" s="7"/>
      <c r="O491" s="7"/>
      <c r="P491" s="7"/>
      <c r="Q491" s="7"/>
      <c r="R491" s="7"/>
    </row>
    <row r="492" spans="1:18" ht="13.2">
      <c r="A492" s="7"/>
      <c r="B492" s="7"/>
      <c r="C492" s="7"/>
      <c r="D492" s="7"/>
      <c r="E492" s="7"/>
      <c r="F492" s="7"/>
      <c r="G492" s="7"/>
      <c r="H492" s="7"/>
      <c r="I492" s="7"/>
      <c r="J492" s="7"/>
      <c r="K492" s="7"/>
      <c r="L492" s="7"/>
      <c r="M492" s="7"/>
      <c r="N492" s="7"/>
      <c r="O492" s="7"/>
      <c r="P492" s="7"/>
      <c r="Q492" s="7"/>
      <c r="R492" s="7"/>
    </row>
    <row r="493" spans="1:18" ht="13.2">
      <c r="A493" s="7"/>
      <c r="B493" s="7"/>
      <c r="C493" s="7"/>
      <c r="D493" s="7"/>
      <c r="E493" s="7"/>
      <c r="F493" s="7"/>
      <c r="G493" s="7"/>
      <c r="H493" s="7"/>
      <c r="I493" s="7"/>
      <c r="J493" s="7"/>
      <c r="K493" s="7"/>
      <c r="L493" s="7"/>
      <c r="M493" s="7"/>
      <c r="N493" s="7"/>
      <c r="O493" s="7"/>
      <c r="P493" s="7"/>
      <c r="Q493" s="7"/>
      <c r="R493" s="7"/>
    </row>
    <row r="494" spans="1:18" ht="13.2">
      <c r="A494" s="7"/>
      <c r="B494" s="7"/>
      <c r="C494" s="7"/>
      <c r="D494" s="7"/>
      <c r="E494" s="7"/>
      <c r="F494" s="7"/>
      <c r="G494" s="7"/>
      <c r="H494" s="7"/>
      <c r="I494" s="7"/>
      <c r="J494" s="7"/>
      <c r="K494" s="7"/>
      <c r="L494" s="7"/>
      <c r="M494" s="7"/>
      <c r="N494" s="7"/>
      <c r="O494" s="7"/>
      <c r="P494" s="7"/>
      <c r="Q494" s="7"/>
      <c r="R494" s="7"/>
    </row>
    <row r="495" spans="1:18" ht="13.2">
      <c r="A495" s="7"/>
      <c r="B495" s="7"/>
      <c r="C495" s="7"/>
      <c r="D495" s="7"/>
      <c r="E495" s="7"/>
      <c r="F495" s="7"/>
      <c r="G495" s="7"/>
      <c r="H495" s="7"/>
      <c r="I495" s="7"/>
      <c r="J495" s="7"/>
      <c r="K495" s="7"/>
      <c r="L495" s="7"/>
      <c r="M495" s="7"/>
      <c r="N495" s="7"/>
      <c r="O495" s="7"/>
      <c r="P495" s="7"/>
      <c r="Q495" s="7"/>
      <c r="R495" s="7"/>
    </row>
    <row r="496" spans="1:18" ht="13.2">
      <c r="A496" s="7"/>
      <c r="B496" s="7"/>
      <c r="C496" s="7"/>
      <c r="D496" s="7"/>
      <c r="E496" s="7"/>
      <c r="F496" s="7"/>
      <c r="G496" s="7"/>
      <c r="H496" s="7"/>
      <c r="I496" s="7"/>
      <c r="J496" s="7"/>
      <c r="K496" s="7"/>
      <c r="L496" s="7"/>
      <c r="M496" s="7"/>
      <c r="N496" s="7"/>
      <c r="O496" s="7"/>
      <c r="P496" s="7"/>
      <c r="Q496" s="7"/>
      <c r="R496" s="7"/>
    </row>
    <row r="497" spans="1:18" ht="13.2">
      <c r="A497" s="7"/>
      <c r="B497" s="7"/>
      <c r="C497" s="7"/>
      <c r="D497" s="7"/>
      <c r="E497" s="7"/>
      <c r="F497" s="7"/>
      <c r="G497" s="7"/>
      <c r="H497" s="7"/>
      <c r="I497" s="7"/>
      <c r="J497" s="7"/>
      <c r="K497" s="7"/>
      <c r="L497" s="7"/>
      <c r="M497" s="7"/>
      <c r="N497" s="7"/>
      <c r="O497" s="7"/>
      <c r="P497" s="7"/>
      <c r="Q497" s="7"/>
      <c r="R497" s="7"/>
    </row>
    <row r="498" spans="1:18" ht="13.2">
      <c r="A498" s="7"/>
      <c r="B498" s="7"/>
      <c r="C498" s="7"/>
      <c r="D498" s="7"/>
      <c r="E498" s="7"/>
      <c r="F498" s="7"/>
      <c r="G498" s="7"/>
      <c r="H498" s="7"/>
      <c r="I498" s="7"/>
      <c r="J498" s="7"/>
      <c r="K498" s="7"/>
      <c r="L498" s="7"/>
      <c r="M498" s="7"/>
      <c r="N498" s="7"/>
      <c r="O498" s="7"/>
      <c r="P498" s="7"/>
      <c r="Q498" s="7"/>
      <c r="R498" s="7"/>
    </row>
    <row r="499" spans="1:18" ht="13.2">
      <c r="A499" s="7"/>
      <c r="B499" s="7"/>
      <c r="C499" s="7"/>
      <c r="D499" s="7"/>
      <c r="E499" s="7"/>
      <c r="F499" s="7"/>
      <c r="G499" s="7"/>
      <c r="H499" s="7"/>
      <c r="I499" s="7"/>
      <c r="J499" s="7"/>
      <c r="K499" s="7"/>
      <c r="L499" s="7"/>
      <c r="M499" s="7"/>
      <c r="N499" s="7"/>
      <c r="O499" s="7"/>
      <c r="P499" s="7"/>
      <c r="Q499" s="7"/>
      <c r="R499" s="7"/>
    </row>
    <row r="500" spans="1:18" ht="13.2">
      <c r="A500" s="7"/>
      <c r="B500" s="7"/>
      <c r="C500" s="7"/>
      <c r="D500" s="7"/>
      <c r="E500" s="7"/>
      <c r="F500" s="7"/>
      <c r="G500" s="7"/>
      <c r="H500" s="7"/>
      <c r="I500" s="7"/>
      <c r="J500" s="7"/>
      <c r="K500" s="7"/>
      <c r="L500" s="7"/>
      <c r="M500" s="7"/>
      <c r="N500" s="7"/>
      <c r="O500" s="7"/>
      <c r="P500" s="7"/>
      <c r="Q500" s="7"/>
      <c r="R500" s="7"/>
    </row>
    <row r="501" spans="1:18" ht="13.2">
      <c r="A501" s="7"/>
      <c r="B501" s="7"/>
      <c r="C501" s="7"/>
      <c r="D501" s="7"/>
      <c r="E501" s="7"/>
      <c r="F501" s="7"/>
      <c r="G501" s="7"/>
      <c r="H501" s="7"/>
      <c r="I501" s="7"/>
      <c r="J501" s="7"/>
      <c r="K501" s="7"/>
      <c r="L501" s="7"/>
      <c r="M501" s="7"/>
      <c r="N501" s="7"/>
      <c r="O501" s="7"/>
      <c r="P501" s="7"/>
      <c r="Q501" s="7"/>
      <c r="R501" s="7"/>
    </row>
    <row r="502" spans="1:18" ht="13.2">
      <c r="A502" s="7"/>
      <c r="B502" s="7"/>
      <c r="C502" s="7"/>
      <c r="D502" s="7"/>
      <c r="E502" s="7"/>
      <c r="F502" s="7"/>
      <c r="G502" s="7"/>
      <c r="H502" s="7"/>
      <c r="I502" s="7"/>
      <c r="J502" s="7"/>
      <c r="K502" s="7"/>
      <c r="L502" s="7"/>
      <c r="M502" s="7"/>
      <c r="N502" s="7"/>
      <c r="O502" s="7"/>
      <c r="P502" s="7"/>
      <c r="Q502" s="7"/>
      <c r="R502" s="7"/>
    </row>
    <row r="503" spans="1:18" ht="13.2">
      <c r="A503" s="7"/>
      <c r="B503" s="7"/>
      <c r="C503" s="7"/>
      <c r="D503" s="7"/>
      <c r="E503" s="7"/>
      <c r="F503" s="7"/>
      <c r="G503" s="7"/>
      <c r="H503" s="7"/>
      <c r="I503" s="7"/>
      <c r="J503" s="7"/>
      <c r="K503" s="7"/>
      <c r="L503" s="7"/>
      <c r="M503" s="7"/>
      <c r="N503" s="7"/>
      <c r="O503" s="7"/>
      <c r="P503" s="7"/>
      <c r="Q503" s="7"/>
      <c r="R503" s="7"/>
    </row>
    <row r="504" spans="1:18" ht="13.2">
      <c r="A504" s="7"/>
      <c r="B504" s="7"/>
      <c r="C504" s="7"/>
      <c r="D504" s="7"/>
      <c r="E504" s="7"/>
      <c r="F504" s="7"/>
      <c r="G504" s="7"/>
      <c r="H504" s="7"/>
      <c r="I504" s="7"/>
      <c r="J504" s="7"/>
      <c r="K504" s="7"/>
      <c r="L504" s="7"/>
      <c r="M504" s="7"/>
      <c r="N504" s="7"/>
      <c r="O504" s="7"/>
      <c r="P504" s="7"/>
      <c r="Q504" s="7"/>
      <c r="R504" s="7"/>
    </row>
    <row r="505" spans="1:18" ht="13.2">
      <c r="A505" s="7"/>
      <c r="B505" s="7"/>
      <c r="C505" s="7"/>
      <c r="D505" s="7"/>
      <c r="E505" s="7"/>
      <c r="F505" s="7"/>
      <c r="G505" s="7"/>
      <c r="H505" s="7"/>
      <c r="I505" s="7"/>
      <c r="J505" s="7"/>
      <c r="K505" s="7"/>
      <c r="L505" s="7"/>
      <c r="M505" s="7"/>
      <c r="N505" s="7"/>
      <c r="O505" s="7"/>
      <c r="P505" s="7"/>
      <c r="Q505" s="7"/>
      <c r="R505" s="7"/>
    </row>
    <row r="506" spans="1:18" ht="13.2">
      <c r="A506" s="7"/>
      <c r="B506" s="7"/>
      <c r="C506" s="7"/>
      <c r="D506" s="7"/>
      <c r="E506" s="7"/>
      <c r="F506" s="7"/>
      <c r="G506" s="7"/>
      <c r="H506" s="7"/>
      <c r="I506" s="7"/>
      <c r="J506" s="7"/>
      <c r="K506" s="7"/>
      <c r="L506" s="7"/>
      <c r="M506" s="7"/>
      <c r="N506" s="7"/>
      <c r="O506" s="7"/>
      <c r="P506" s="7"/>
      <c r="Q506" s="7"/>
      <c r="R506" s="7"/>
    </row>
    <row r="507" spans="1:18" ht="13.2">
      <c r="A507" s="7"/>
      <c r="B507" s="7"/>
      <c r="C507" s="7"/>
      <c r="D507" s="7"/>
      <c r="E507" s="7"/>
      <c r="F507" s="7"/>
      <c r="G507" s="7"/>
      <c r="H507" s="7"/>
      <c r="I507" s="7"/>
      <c r="J507" s="7"/>
      <c r="K507" s="7"/>
      <c r="L507" s="7"/>
      <c r="M507" s="7"/>
      <c r="N507" s="7"/>
      <c r="O507" s="7"/>
      <c r="P507" s="7"/>
      <c r="Q507" s="7"/>
      <c r="R507" s="7"/>
    </row>
    <row r="508" spans="1:18" ht="13.2">
      <c r="A508" s="7"/>
      <c r="B508" s="7"/>
      <c r="C508" s="7"/>
      <c r="D508" s="7"/>
      <c r="E508" s="7"/>
      <c r="F508" s="7"/>
      <c r="G508" s="7"/>
      <c r="H508" s="7"/>
      <c r="I508" s="7"/>
      <c r="J508" s="7"/>
      <c r="K508" s="7"/>
      <c r="L508" s="7"/>
      <c r="M508" s="7"/>
      <c r="N508" s="7"/>
      <c r="O508" s="7"/>
      <c r="P508" s="7"/>
      <c r="Q508" s="7"/>
      <c r="R508" s="7"/>
    </row>
    <row r="509" spans="1:18" ht="13.2">
      <c r="A509" s="7"/>
      <c r="B509" s="7"/>
      <c r="C509" s="7"/>
      <c r="D509" s="7"/>
      <c r="E509" s="7"/>
      <c r="F509" s="7"/>
      <c r="G509" s="7"/>
      <c r="H509" s="7"/>
      <c r="I509" s="7"/>
      <c r="J509" s="7"/>
      <c r="K509" s="7"/>
      <c r="L509" s="7"/>
      <c r="M509" s="7"/>
      <c r="N509" s="7"/>
      <c r="O509" s="7"/>
      <c r="P509" s="7"/>
      <c r="Q509" s="7"/>
      <c r="R509" s="7"/>
    </row>
    <row r="510" spans="1:18" ht="13.2">
      <c r="A510" s="7"/>
      <c r="B510" s="7"/>
      <c r="C510" s="7"/>
      <c r="D510" s="7"/>
      <c r="E510" s="7"/>
      <c r="F510" s="7"/>
      <c r="G510" s="7"/>
      <c r="H510" s="7"/>
      <c r="I510" s="7"/>
      <c r="J510" s="7"/>
      <c r="K510" s="7"/>
      <c r="L510" s="7"/>
      <c r="M510" s="7"/>
      <c r="N510" s="7"/>
      <c r="O510" s="7"/>
      <c r="P510" s="7"/>
      <c r="Q510" s="7"/>
      <c r="R510" s="7"/>
    </row>
    <row r="511" spans="1:18" ht="13.2">
      <c r="A511" s="7"/>
      <c r="B511" s="7"/>
      <c r="C511" s="7"/>
      <c r="D511" s="7"/>
      <c r="E511" s="7"/>
      <c r="F511" s="7"/>
      <c r="G511" s="7"/>
      <c r="H511" s="7"/>
      <c r="I511" s="7"/>
      <c r="J511" s="7"/>
      <c r="K511" s="7"/>
      <c r="L511" s="7"/>
      <c r="M511" s="7"/>
      <c r="N511" s="7"/>
      <c r="O511" s="7"/>
      <c r="P511" s="7"/>
      <c r="Q511" s="7"/>
      <c r="R511" s="7"/>
    </row>
    <row r="512" spans="1:18" ht="13.2">
      <c r="A512" s="7"/>
      <c r="B512" s="7"/>
      <c r="C512" s="7"/>
      <c r="D512" s="7"/>
      <c r="E512" s="7"/>
      <c r="F512" s="7"/>
      <c r="G512" s="7"/>
      <c r="H512" s="7"/>
      <c r="I512" s="7"/>
      <c r="J512" s="7"/>
      <c r="K512" s="7"/>
      <c r="L512" s="7"/>
      <c r="M512" s="7"/>
      <c r="N512" s="7"/>
      <c r="O512" s="7"/>
      <c r="P512" s="7"/>
      <c r="Q512" s="7"/>
      <c r="R512" s="7"/>
    </row>
    <row r="513" spans="1:18" ht="13.2">
      <c r="A513" s="7"/>
      <c r="B513" s="7"/>
      <c r="C513" s="7"/>
      <c r="D513" s="7"/>
      <c r="E513" s="7"/>
      <c r="F513" s="7"/>
      <c r="G513" s="7"/>
      <c r="H513" s="7"/>
      <c r="I513" s="7"/>
      <c r="J513" s="7"/>
      <c r="K513" s="7"/>
      <c r="L513" s="7"/>
      <c r="M513" s="7"/>
      <c r="N513" s="7"/>
      <c r="O513" s="7"/>
      <c r="P513" s="7"/>
      <c r="Q513" s="7"/>
      <c r="R513" s="7"/>
    </row>
    <row r="514" spans="1:18" ht="13.2">
      <c r="A514" s="7"/>
      <c r="B514" s="7"/>
      <c r="C514" s="7"/>
      <c r="D514" s="7"/>
      <c r="E514" s="7"/>
      <c r="F514" s="7"/>
      <c r="G514" s="7"/>
      <c r="H514" s="7"/>
      <c r="I514" s="7"/>
      <c r="J514" s="7"/>
      <c r="K514" s="7"/>
      <c r="L514" s="7"/>
      <c r="M514" s="7"/>
      <c r="N514" s="7"/>
      <c r="O514" s="7"/>
      <c r="P514" s="7"/>
      <c r="Q514" s="7"/>
      <c r="R514" s="7"/>
    </row>
    <row r="515" spans="1:18" ht="13.2">
      <c r="A515" s="7"/>
      <c r="B515" s="7"/>
      <c r="C515" s="7"/>
      <c r="D515" s="7"/>
      <c r="E515" s="7"/>
      <c r="F515" s="7"/>
      <c r="G515" s="7"/>
      <c r="H515" s="7"/>
      <c r="I515" s="7"/>
      <c r="J515" s="7"/>
      <c r="K515" s="7"/>
      <c r="L515" s="7"/>
      <c r="M515" s="7"/>
      <c r="N515" s="7"/>
      <c r="O515" s="7"/>
      <c r="P515" s="7"/>
      <c r="Q515" s="7"/>
      <c r="R515" s="7"/>
    </row>
    <row r="516" spans="1:18" ht="13.2">
      <c r="A516" s="7"/>
      <c r="B516" s="7"/>
      <c r="C516" s="7"/>
      <c r="D516" s="7"/>
      <c r="E516" s="7"/>
      <c r="F516" s="7"/>
      <c r="G516" s="7"/>
      <c r="H516" s="7"/>
      <c r="I516" s="7"/>
      <c r="J516" s="7"/>
      <c r="K516" s="7"/>
      <c r="L516" s="7"/>
      <c r="M516" s="7"/>
      <c r="N516" s="7"/>
      <c r="O516" s="7"/>
      <c r="P516" s="7"/>
      <c r="Q516" s="7"/>
      <c r="R516" s="7"/>
    </row>
    <row r="517" spans="1:18" ht="13.2">
      <c r="A517" s="7"/>
      <c r="B517" s="7"/>
      <c r="C517" s="7"/>
      <c r="D517" s="7"/>
      <c r="E517" s="7"/>
      <c r="F517" s="7"/>
      <c r="G517" s="7"/>
      <c r="H517" s="7"/>
      <c r="I517" s="7"/>
      <c r="J517" s="7"/>
      <c r="K517" s="7"/>
      <c r="L517" s="7"/>
      <c r="M517" s="7"/>
      <c r="N517" s="7"/>
      <c r="O517" s="7"/>
      <c r="P517" s="7"/>
      <c r="Q517" s="7"/>
      <c r="R517" s="7"/>
    </row>
    <row r="518" spans="1:18" ht="13.2">
      <c r="A518" s="7"/>
      <c r="B518" s="7"/>
      <c r="C518" s="7"/>
      <c r="D518" s="7"/>
      <c r="E518" s="7"/>
      <c r="F518" s="7"/>
      <c r="G518" s="7"/>
      <c r="H518" s="7"/>
      <c r="I518" s="7"/>
      <c r="J518" s="7"/>
      <c r="K518" s="7"/>
      <c r="L518" s="7"/>
      <c r="M518" s="7"/>
      <c r="N518" s="7"/>
      <c r="O518" s="7"/>
      <c r="P518" s="7"/>
      <c r="Q518" s="7"/>
      <c r="R518" s="7"/>
    </row>
    <row r="519" spans="1:18" ht="13.2">
      <c r="A519" s="7"/>
      <c r="B519" s="7"/>
      <c r="C519" s="7"/>
      <c r="D519" s="7"/>
      <c r="E519" s="7"/>
      <c r="F519" s="7"/>
      <c r="G519" s="7"/>
      <c r="H519" s="7"/>
      <c r="I519" s="7"/>
      <c r="J519" s="7"/>
      <c r="K519" s="7"/>
      <c r="L519" s="7"/>
      <c r="M519" s="7"/>
      <c r="N519" s="7"/>
      <c r="O519" s="7"/>
      <c r="P519" s="7"/>
      <c r="Q519" s="7"/>
      <c r="R519" s="7"/>
    </row>
    <row r="520" spans="1:18" ht="13.2">
      <c r="A520" s="7"/>
      <c r="B520" s="7"/>
      <c r="C520" s="7"/>
      <c r="D520" s="7"/>
      <c r="E520" s="7"/>
      <c r="F520" s="7"/>
      <c r="G520" s="7"/>
      <c r="H520" s="7"/>
      <c r="I520" s="7"/>
      <c r="J520" s="7"/>
      <c r="K520" s="7"/>
      <c r="L520" s="7"/>
      <c r="M520" s="7"/>
      <c r="N520" s="7"/>
      <c r="O520" s="7"/>
      <c r="P520" s="7"/>
      <c r="Q520" s="7"/>
      <c r="R520" s="7"/>
    </row>
    <row r="521" spans="1:18" ht="13.2">
      <c r="A521" s="7"/>
      <c r="B521" s="7"/>
      <c r="C521" s="7"/>
      <c r="D521" s="7"/>
      <c r="E521" s="7"/>
      <c r="F521" s="7"/>
      <c r="G521" s="7"/>
      <c r="H521" s="7"/>
      <c r="I521" s="7"/>
      <c r="J521" s="7"/>
      <c r="K521" s="7"/>
      <c r="L521" s="7"/>
      <c r="M521" s="7"/>
      <c r="N521" s="7"/>
      <c r="O521" s="7"/>
      <c r="P521" s="7"/>
      <c r="Q521" s="7"/>
      <c r="R521" s="7"/>
    </row>
    <row r="522" spans="1:18" ht="13.2">
      <c r="A522" s="7"/>
      <c r="B522" s="7"/>
      <c r="C522" s="7"/>
      <c r="D522" s="7"/>
      <c r="E522" s="7"/>
      <c r="F522" s="7"/>
      <c r="G522" s="7"/>
      <c r="H522" s="7"/>
      <c r="I522" s="7"/>
      <c r="J522" s="7"/>
      <c r="K522" s="7"/>
      <c r="L522" s="7"/>
      <c r="M522" s="7"/>
      <c r="N522" s="7"/>
      <c r="O522" s="7"/>
      <c r="P522" s="7"/>
      <c r="Q522" s="7"/>
      <c r="R522" s="7"/>
    </row>
    <row r="523" spans="1:18" ht="13.2">
      <c r="A523" s="7"/>
      <c r="B523" s="7"/>
      <c r="C523" s="7"/>
      <c r="D523" s="7"/>
      <c r="E523" s="7"/>
      <c r="F523" s="7"/>
      <c r="G523" s="7"/>
      <c r="H523" s="7"/>
      <c r="I523" s="7"/>
      <c r="J523" s="7"/>
      <c r="K523" s="7"/>
      <c r="L523" s="7"/>
      <c r="M523" s="7"/>
      <c r="N523" s="7"/>
      <c r="O523" s="7"/>
      <c r="P523" s="7"/>
      <c r="Q523" s="7"/>
      <c r="R523" s="7"/>
    </row>
    <row r="524" spans="1:18" ht="13.2">
      <c r="A524" s="7"/>
      <c r="B524" s="7"/>
      <c r="C524" s="7"/>
      <c r="D524" s="7"/>
      <c r="E524" s="7"/>
      <c r="F524" s="7"/>
      <c r="G524" s="7"/>
      <c r="H524" s="7"/>
      <c r="I524" s="7"/>
      <c r="J524" s="7"/>
      <c r="K524" s="7"/>
      <c r="L524" s="7"/>
      <c r="M524" s="7"/>
      <c r="N524" s="7"/>
      <c r="O524" s="7"/>
      <c r="P524" s="7"/>
      <c r="Q524" s="7"/>
      <c r="R524" s="7"/>
    </row>
    <row r="525" spans="1:18" ht="13.2">
      <c r="A525" s="7"/>
      <c r="B525" s="7"/>
      <c r="C525" s="7"/>
      <c r="D525" s="7"/>
      <c r="E525" s="7"/>
      <c r="F525" s="7"/>
      <c r="G525" s="7"/>
      <c r="H525" s="7"/>
      <c r="I525" s="7"/>
      <c r="J525" s="7"/>
      <c r="K525" s="7"/>
      <c r="L525" s="7"/>
      <c r="M525" s="7"/>
      <c r="N525" s="7"/>
      <c r="O525" s="7"/>
      <c r="P525" s="7"/>
      <c r="Q525" s="7"/>
      <c r="R525" s="7"/>
    </row>
    <row r="526" spans="1:18" ht="13.2">
      <c r="A526" s="7"/>
      <c r="B526" s="7"/>
      <c r="C526" s="7"/>
      <c r="D526" s="7"/>
      <c r="E526" s="7"/>
      <c r="F526" s="7"/>
      <c r="G526" s="7"/>
      <c r="H526" s="7"/>
      <c r="I526" s="7"/>
      <c r="J526" s="7"/>
      <c r="K526" s="7"/>
      <c r="L526" s="7"/>
      <c r="M526" s="7"/>
      <c r="N526" s="7"/>
      <c r="O526" s="7"/>
      <c r="P526" s="7"/>
      <c r="Q526" s="7"/>
      <c r="R526" s="7"/>
    </row>
    <row r="527" spans="1:18" ht="13.2">
      <c r="A527" s="7"/>
      <c r="B527" s="7"/>
      <c r="C527" s="7"/>
      <c r="D527" s="7"/>
      <c r="E527" s="7"/>
      <c r="F527" s="7"/>
      <c r="G527" s="7"/>
      <c r="H527" s="7"/>
      <c r="I527" s="7"/>
      <c r="J527" s="7"/>
      <c r="K527" s="7"/>
      <c r="L527" s="7"/>
      <c r="M527" s="7"/>
      <c r="N527" s="7"/>
      <c r="O527" s="7"/>
      <c r="P527" s="7"/>
      <c r="Q527" s="7"/>
      <c r="R527" s="7"/>
    </row>
    <row r="528" spans="1:18" ht="13.2">
      <c r="A528" s="7"/>
      <c r="B528" s="7"/>
      <c r="C528" s="7"/>
      <c r="D528" s="7"/>
      <c r="E528" s="7"/>
      <c r="F528" s="7"/>
      <c r="G528" s="7"/>
      <c r="H528" s="7"/>
      <c r="I528" s="7"/>
      <c r="J528" s="7"/>
      <c r="K528" s="7"/>
      <c r="L528" s="7"/>
      <c r="M528" s="7"/>
      <c r="N528" s="7"/>
      <c r="O528" s="7"/>
      <c r="P528" s="7"/>
      <c r="Q528" s="7"/>
      <c r="R528" s="7"/>
    </row>
    <row r="529" spans="1:18" ht="13.2">
      <c r="A529" s="7"/>
      <c r="B529" s="7"/>
      <c r="C529" s="7"/>
      <c r="D529" s="7"/>
      <c r="E529" s="7"/>
      <c r="F529" s="7"/>
      <c r="G529" s="7"/>
      <c r="H529" s="7"/>
      <c r="I529" s="7"/>
      <c r="J529" s="7"/>
      <c r="K529" s="7"/>
      <c r="L529" s="7"/>
      <c r="M529" s="7"/>
      <c r="N529" s="7"/>
      <c r="O529" s="7"/>
      <c r="P529" s="7"/>
      <c r="Q529" s="7"/>
      <c r="R529" s="7"/>
    </row>
    <row r="530" spans="1:18" ht="13.2">
      <c r="A530" s="7"/>
      <c r="B530" s="7"/>
      <c r="C530" s="7"/>
      <c r="D530" s="7"/>
      <c r="E530" s="7"/>
      <c r="F530" s="7"/>
      <c r="G530" s="7"/>
      <c r="H530" s="7"/>
      <c r="I530" s="7"/>
      <c r="J530" s="7"/>
      <c r="K530" s="7"/>
      <c r="L530" s="7"/>
      <c r="M530" s="7"/>
      <c r="N530" s="7"/>
      <c r="O530" s="7"/>
      <c r="P530" s="7"/>
      <c r="Q530" s="7"/>
      <c r="R530" s="7"/>
    </row>
    <row r="531" spans="1:18" ht="13.2">
      <c r="A531" s="7"/>
      <c r="B531" s="7"/>
      <c r="C531" s="7"/>
      <c r="D531" s="7"/>
      <c r="E531" s="7"/>
      <c r="F531" s="7"/>
      <c r="G531" s="7"/>
      <c r="H531" s="7"/>
      <c r="I531" s="7"/>
      <c r="J531" s="7"/>
      <c r="K531" s="7"/>
      <c r="L531" s="7"/>
      <c r="M531" s="7"/>
      <c r="N531" s="7"/>
      <c r="O531" s="7"/>
      <c r="P531" s="7"/>
      <c r="Q531" s="7"/>
      <c r="R531" s="7"/>
    </row>
    <row r="532" spans="1:18" ht="13.2">
      <c r="A532" s="7"/>
      <c r="B532" s="7"/>
      <c r="C532" s="7"/>
      <c r="D532" s="7"/>
      <c r="E532" s="7"/>
      <c r="F532" s="7"/>
      <c r="G532" s="7"/>
      <c r="H532" s="7"/>
      <c r="I532" s="7"/>
      <c r="J532" s="7"/>
      <c r="K532" s="7"/>
      <c r="L532" s="7"/>
      <c r="M532" s="7"/>
      <c r="N532" s="7"/>
      <c r="O532" s="7"/>
      <c r="P532" s="7"/>
      <c r="Q532" s="7"/>
      <c r="R532" s="7"/>
    </row>
    <row r="533" spans="1:18" ht="13.2">
      <c r="A533" s="7"/>
      <c r="B533" s="7"/>
      <c r="C533" s="7"/>
      <c r="D533" s="7"/>
      <c r="E533" s="7"/>
      <c r="F533" s="7"/>
      <c r="G533" s="7"/>
      <c r="H533" s="7"/>
      <c r="I533" s="7"/>
      <c r="J533" s="7"/>
      <c r="K533" s="7"/>
      <c r="L533" s="7"/>
      <c r="M533" s="7"/>
      <c r="N533" s="7"/>
      <c r="O533" s="7"/>
      <c r="P533" s="7"/>
      <c r="Q533" s="7"/>
      <c r="R533" s="7"/>
    </row>
    <row r="534" spans="1:18" ht="13.2">
      <c r="A534" s="7"/>
      <c r="B534" s="7"/>
      <c r="C534" s="7"/>
      <c r="D534" s="7"/>
      <c r="E534" s="7"/>
      <c r="F534" s="7"/>
      <c r="G534" s="7"/>
      <c r="H534" s="7"/>
      <c r="I534" s="7"/>
      <c r="J534" s="7"/>
      <c r="K534" s="7"/>
      <c r="L534" s="7"/>
      <c r="M534" s="7"/>
      <c r="N534" s="7"/>
      <c r="O534" s="7"/>
      <c r="P534" s="7"/>
      <c r="Q534" s="7"/>
      <c r="R534" s="7"/>
    </row>
    <row r="535" spans="1:18" ht="13.2">
      <c r="A535" s="7"/>
      <c r="B535" s="7"/>
      <c r="C535" s="7"/>
      <c r="D535" s="7"/>
      <c r="E535" s="7"/>
      <c r="F535" s="7"/>
      <c r="G535" s="7"/>
      <c r="H535" s="7"/>
      <c r="I535" s="7"/>
      <c r="J535" s="7"/>
      <c r="K535" s="7"/>
      <c r="L535" s="7"/>
      <c r="M535" s="7"/>
      <c r="N535" s="7"/>
      <c r="O535" s="7"/>
      <c r="P535" s="7"/>
      <c r="Q535" s="7"/>
      <c r="R535" s="7"/>
    </row>
    <row r="536" spans="1:18" ht="13.2">
      <c r="A536" s="7"/>
      <c r="B536" s="7"/>
      <c r="C536" s="7"/>
      <c r="D536" s="7"/>
      <c r="E536" s="7"/>
      <c r="F536" s="7"/>
      <c r="G536" s="7"/>
      <c r="H536" s="7"/>
      <c r="I536" s="7"/>
      <c r="J536" s="7"/>
      <c r="K536" s="7"/>
      <c r="L536" s="7"/>
      <c r="M536" s="7"/>
      <c r="N536" s="7"/>
      <c r="O536" s="7"/>
      <c r="P536" s="7"/>
      <c r="Q536" s="7"/>
      <c r="R536" s="7"/>
    </row>
    <row r="537" spans="1:18" ht="13.2">
      <c r="A537" s="7"/>
      <c r="B537" s="7"/>
      <c r="C537" s="7"/>
      <c r="D537" s="7"/>
      <c r="E537" s="7"/>
      <c r="F537" s="7"/>
      <c r="G537" s="7"/>
      <c r="H537" s="7"/>
      <c r="I537" s="7"/>
      <c r="J537" s="7"/>
      <c r="K537" s="7"/>
      <c r="L537" s="7"/>
      <c r="M537" s="7"/>
      <c r="N537" s="7"/>
      <c r="O537" s="7"/>
      <c r="P537" s="7"/>
      <c r="Q537" s="7"/>
      <c r="R537" s="7"/>
    </row>
    <row r="538" spans="1:18" ht="13.2">
      <c r="A538" s="7"/>
      <c r="B538" s="7"/>
      <c r="C538" s="7"/>
      <c r="D538" s="7"/>
      <c r="E538" s="7"/>
      <c r="F538" s="7"/>
      <c r="G538" s="7"/>
      <c r="H538" s="7"/>
      <c r="I538" s="7"/>
      <c r="J538" s="7"/>
      <c r="K538" s="7"/>
      <c r="L538" s="7"/>
      <c r="M538" s="7"/>
      <c r="N538" s="7"/>
      <c r="O538" s="7"/>
      <c r="P538" s="7"/>
      <c r="Q538" s="7"/>
      <c r="R538" s="7"/>
    </row>
    <row r="539" spans="1:18" ht="13.2">
      <c r="A539" s="7"/>
      <c r="B539" s="7"/>
      <c r="C539" s="7"/>
      <c r="D539" s="7"/>
      <c r="E539" s="7"/>
      <c r="F539" s="7"/>
      <c r="G539" s="7"/>
      <c r="H539" s="7"/>
      <c r="I539" s="7"/>
      <c r="J539" s="7"/>
      <c r="K539" s="7"/>
      <c r="L539" s="7"/>
      <c r="M539" s="7"/>
      <c r="N539" s="7"/>
      <c r="O539" s="7"/>
      <c r="P539" s="7"/>
      <c r="Q539" s="7"/>
      <c r="R539" s="7"/>
    </row>
    <row r="540" spans="1:18" ht="13.2">
      <c r="A540" s="7"/>
      <c r="B540" s="7"/>
      <c r="C540" s="7"/>
      <c r="D540" s="7"/>
      <c r="E540" s="7"/>
      <c r="F540" s="7"/>
      <c r="G540" s="7"/>
      <c r="H540" s="7"/>
      <c r="I540" s="7"/>
      <c r="J540" s="7"/>
      <c r="K540" s="7"/>
      <c r="L540" s="7"/>
      <c r="M540" s="7"/>
      <c r="N540" s="7"/>
      <c r="O540" s="7"/>
      <c r="P540" s="7"/>
      <c r="Q540" s="7"/>
      <c r="R540" s="7"/>
    </row>
    <row r="541" spans="1:18" ht="13.2">
      <c r="A541" s="7"/>
      <c r="B541" s="7"/>
      <c r="C541" s="7"/>
      <c r="D541" s="7"/>
      <c r="E541" s="7"/>
      <c r="F541" s="7"/>
      <c r="G541" s="7"/>
      <c r="H541" s="7"/>
      <c r="I541" s="7"/>
      <c r="J541" s="7"/>
      <c r="K541" s="7"/>
      <c r="L541" s="7"/>
      <c r="M541" s="7"/>
      <c r="N541" s="7"/>
      <c r="O541" s="7"/>
      <c r="P541" s="7"/>
      <c r="Q541" s="7"/>
      <c r="R541" s="7"/>
    </row>
    <row r="542" spans="1:18" ht="13.2">
      <c r="A542" s="7"/>
      <c r="B542" s="7"/>
      <c r="C542" s="7"/>
      <c r="D542" s="7"/>
      <c r="E542" s="7"/>
      <c r="F542" s="7"/>
      <c r="G542" s="7"/>
      <c r="H542" s="7"/>
      <c r="I542" s="7"/>
      <c r="J542" s="7"/>
      <c r="K542" s="7"/>
      <c r="L542" s="7"/>
      <c r="M542" s="7"/>
      <c r="N542" s="7"/>
      <c r="O542" s="7"/>
      <c r="P542" s="7"/>
      <c r="Q542" s="7"/>
      <c r="R542" s="7"/>
    </row>
    <row r="543" spans="1:18" ht="13.2">
      <c r="A543" s="7"/>
      <c r="B543" s="7"/>
      <c r="C543" s="7"/>
      <c r="D543" s="7"/>
      <c r="E543" s="7"/>
      <c r="F543" s="7"/>
      <c r="G543" s="7"/>
      <c r="H543" s="7"/>
      <c r="I543" s="7"/>
      <c r="J543" s="7"/>
      <c r="K543" s="7"/>
      <c r="L543" s="7"/>
      <c r="M543" s="7"/>
      <c r="N543" s="7"/>
      <c r="O543" s="7"/>
      <c r="P543" s="7"/>
      <c r="Q543" s="7"/>
      <c r="R543" s="7"/>
    </row>
    <row r="544" spans="1:18" ht="13.2">
      <c r="A544" s="7"/>
      <c r="B544" s="7"/>
      <c r="C544" s="7"/>
      <c r="D544" s="7"/>
      <c r="E544" s="7"/>
      <c r="F544" s="7"/>
      <c r="G544" s="7"/>
      <c r="H544" s="7"/>
      <c r="I544" s="7"/>
      <c r="J544" s="7"/>
      <c r="K544" s="7"/>
      <c r="L544" s="7"/>
      <c r="M544" s="7"/>
      <c r="N544" s="7"/>
      <c r="O544" s="7"/>
      <c r="P544" s="7"/>
      <c r="Q544" s="7"/>
      <c r="R544" s="7"/>
    </row>
    <row r="545" spans="1:18" ht="13.2">
      <c r="A545" s="7"/>
      <c r="B545" s="7"/>
      <c r="C545" s="7"/>
      <c r="D545" s="7"/>
      <c r="E545" s="7"/>
      <c r="F545" s="7"/>
      <c r="G545" s="7"/>
      <c r="H545" s="7"/>
      <c r="I545" s="7"/>
      <c r="J545" s="7"/>
      <c r="K545" s="7"/>
      <c r="L545" s="7"/>
      <c r="M545" s="7"/>
      <c r="N545" s="7"/>
      <c r="O545" s="7"/>
      <c r="P545" s="7"/>
      <c r="Q545" s="7"/>
      <c r="R545" s="7"/>
    </row>
    <row r="546" spans="1:18" ht="13.2">
      <c r="A546" s="7"/>
      <c r="B546" s="7"/>
      <c r="C546" s="7"/>
      <c r="D546" s="7"/>
      <c r="E546" s="7"/>
      <c r="F546" s="7"/>
      <c r="G546" s="7"/>
      <c r="H546" s="7"/>
      <c r="I546" s="7"/>
      <c r="J546" s="7"/>
      <c r="K546" s="7"/>
      <c r="L546" s="7"/>
      <c r="M546" s="7"/>
      <c r="N546" s="7"/>
      <c r="O546" s="7"/>
      <c r="P546" s="7"/>
      <c r="Q546" s="7"/>
      <c r="R546" s="7"/>
    </row>
    <row r="547" spans="1:18" ht="13.2">
      <c r="A547" s="7"/>
      <c r="B547" s="7"/>
      <c r="C547" s="7"/>
      <c r="D547" s="7"/>
      <c r="E547" s="7"/>
      <c r="F547" s="7"/>
      <c r="G547" s="7"/>
      <c r="H547" s="7"/>
      <c r="I547" s="7"/>
      <c r="J547" s="7"/>
      <c r="K547" s="7"/>
      <c r="L547" s="7"/>
      <c r="M547" s="7"/>
      <c r="N547" s="7"/>
      <c r="O547" s="7"/>
      <c r="P547" s="7"/>
      <c r="Q547" s="7"/>
      <c r="R547" s="7"/>
    </row>
    <row r="548" spans="1:18" ht="13.2">
      <c r="A548" s="7"/>
      <c r="B548" s="7"/>
      <c r="C548" s="7"/>
      <c r="D548" s="7"/>
      <c r="E548" s="7"/>
      <c r="F548" s="7"/>
      <c r="G548" s="7"/>
      <c r="H548" s="7"/>
      <c r="I548" s="7"/>
      <c r="J548" s="7"/>
      <c r="K548" s="7"/>
      <c r="L548" s="7"/>
      <c r="M548" s="7"/>
      <c r="N548" s="7"/>
      <c r="O548" s="7"/>
      <c r="P548" s="7"/>
      <c r="Q548" s="7"/>
      <c r="R548" s="7"/>
    </row>
    <row r="549" spans="1:18" ht="13.2">
      <c r="A549" s="7"/>
      <c r="B549" s="7"/>
      <c r="C549" s="7"/>
      <c r="D549" s="7"/>
      <c r="E549" s="7"/>
      <c r="F549" s="7"/>
      <c r="G549" s="7"/>
      <c r="H549" s="7"/>
      <c r="I549" s="7"/>
      <c r="J549" s="7"/>
      <c r="K549" s="7"/>
      <c r="L549" s="7"/>
      <c r="M549" s="7"/>
      <c r="N549" s="7"/>
      <c r="O549" s="7"/>
      <c r="P549" s="7"/>
      <c r="Q549" s="7"/>
      <c r="R549" s="7"/>
    </row>
    <row r="550" spans="1:18" ht="13.2">
      <c r="A550" s="7"/>
      <c r="B550" s="7"/>
      <c r="C550" s="7"/>
      <c r="D550" s="7"/>
      <c r="E550" s="7"/>
      <c r="F550" s="7"/>
      <c r="G550" s="7"/>
      <c r="H550" s="7"/>
      <c r="I550" s="7"/>
      <c r="J550" s="7"/>
      <c r="K550" s="7"/>
      <c r="L550" s="7"/>
      <c r="M550" s="7"/>
      <c r="N550" s="7"/>
      <c r="O550" s="7"/>
      <c r="P550" s="7"/>
      <c r="Q550" s="7"/>
      <c r="R550" s="7"/>
    </row>
    <row r="551" spans="1:18" ht="13.2">
      <c r="A551" s="7"/>
      <c r="B551" s="7"/>
      <c r="C551" s="7"/>
      <c r="D551" s="7"/>
      <c r="E551" s="7"/>
      <c r="F551" s="7"/>
      <c r="G551" s="7"/>
      <c r="H551" s="7"/>
      <c r="I551" s="7"/>
      <c r="J551" s="7"/>
      <c r="K551" s="7"/>
      <c r="L551" s="7"/>
      <c r="M551" s="7"/>
      <c r="N551" s="7"/>
      <c r="O551" s="7"/>
      <c r="P551" s="7"/>
      <c r="Q551" s="7"/>
      <c r="R551" s="7"/>
    </row>
    <row r="552" spans="1:18" ht="13.2">
      <c r="A552" s="7"/>
      <c r="B552" s="7"/>
      <c r="C552" s="7"/>
      <c r="D552" s="7"/>
      <c r="E552" s="7"/>
      <c r="F552" s="7"/>
      <c r="G552" s="7"/>
      <c r="H552" s="7"/>
      <c r="I552" s="7"/>
      <c r="J552" s="7"/>
      <c r="K552" s="7"/>
      <c r="L552" s="7"/>
      <c r="M552" s="7"/>
      <c r="N552" s="7"/>
      <c r="O552" s="7"/>
      <c r="P552" s="7"/>
      <c r="Q552" s="7"/>
      <c r="R552" s="7"/>
    </row>
    <row r="553" spans="1:18" ht="13.2">
      <c r="A553" s="7"/>
      <c r="B553" s="7"/>
      <c r="C553" s="7"/>
      <c r="D553" s="7"/>
      <c r="E553" s="7"/>
      <c r="F553" s="7"/>
      <c r="G553" s="7"/>
      <c r="H553" s="7"/>
      <c r="I553" s="7"/>
      <c r="J553" s="7"/>
      <c r="K553" s="7"/>
      <c r="L553" s="7"/>
      <c r="M553" s="7"/>
      <c r="N553" s="7"/>
      <c r="O553" s="7"/>
      <c r="P553" s="7"/>
      <c r="Q553" s="7"/>
      <c r="R553" s="7"/>
    </row>
    <row r="554" spans="1:18" ht="13.2">
      <c r="A554" s="7"/>
      <c r="B554" s="7"/>
      <c r="C554" s="7"/>
      <c r="D554" s="7"/>
      <c r="E554" s="7"/>
      <c r="F554" s="7"/>
      <c r="G554" s="7"/>
      <c r="H554" s="7"/>
      <c r="I554" s="7"/>
      <c r="J554" s="7"/>
      <c r="K554" s="7"/>
      <c r="L554" s="7"/>
      <c r="M554" s="7"/>
      <c r="N554" s="7"/>
      <c r="O554" s="7"/>
      <c r="P554" s="7"/>
      <c r="Q554" s="7"/>
      <c r="R554" s="7"/>
    </row>
    <row r="555" spans="1:18" ht="13.2">
      <c r="A555" s="7"/>
      <c r="B555" s="7"/>
      <c r="C555" s="7"/>
      <c r="D555" s="7"/>
      <c r="E555" s="7"/>
      <c r="F555" s="7"/>
      <c r="G555" s="7"/>
      <c r="H555" s="7"/>
      <c r="I555" s="7"/>
      <c r="J555" s="7"/>
      <c r="K555" s="7"/>
      <c r="L555" s="7"/>
      <c r="M555" s="7"/>
      <c r="N555" s="7"/>
      <c r="O555" s="7"/>
      <c r="P555" s="7"/>
      <c r="Q555" s="7"/>
      <c r="R555" s="7"/>
    </row>
    <row r="556" spans="1:18" ht="13.2">
      <c r="A556" s="7"/>
      <c r="B556" s="7"/>
      <c r="C556" s="7"/>
      <c r="D556" s="7"/>
      <c r="E556" s="7"/>
      <c r="F556" s="7"/>
      <c r="G556" s="7"/>
      <c r="H556" s="7"/>
      <c r="I556" s="7"/>
      <c r="J556" s="7"/>
      <c r="K556" s="7"/>
      <c r="L556" s="7"/>
      <c r="M556" s="7"/>
      <c r="N556" s="7"/>
      <c r="O556" s="7"/>
      <c r="P556" s="7"/>
      <c r="Q556" s="7"/>
      <c r="R556" s="7"/>
    </row>
    <row r="557" spans="1:18" ht="13.2">
      <c r="A557" s="7"/>
      <c r="B557" s="7"/>
      <c r="C557" s="7"/>
      <c r="D557" s="7"/>
      <c r="E557" s="7"/>
      <c r="F557" s="7"/>
      <c r="G557" s="7"/>
      <c r="H557" s="7"/>
      <c r="I557" s="7"/>
      <c r="J557" s="7"/>
      <c r="K557" s="7"/>
      <c r="L557" s="7"/>
      <c r="M557" s="7"/>
      <c r="N557" s="7"/>
      <c r="O557" s="7"/>
      <c r="P557" s="7"/>
      <c r="Q557" s="7"/>
      <c r="R557" s="7"/>
    </row>
    <row r="558" spans="1:18" ht="13.2">
      <c r="A558" s="7"/>
      <c r="B558" s="7"/>
      <c r="C558" s="7"/>
      <c r="D558" s="7"/>
      <c r="E558" s="7"/>
      <c r="F558" s="7"/>
      <c r="G558" s="7"/>
      <c r="H558" s="7"/>
      <c r="I558" s="7"/>
      <c r="J558" s="7"/>
      <c r="K558" s="7"/>
      <c r="L558" s="7"/>
      <c r="M558" s="7"/>
      <c r="N558" s="7"/>
      <c r="O558" s="7"/>
      <c r="P558" s="7"/>
      <c r="Q558" s="7"/>
      <c r="R558" s="7"/>
    </row>
    <row r="559" spans="1:18" ht="13.2">
      <c r="A559" s="7"/>
      <c r="B559" s="7"/>
      <c r="C559" s="7"/>
      <c r="D559" s="7"/>
      <c r="E559" s="7"/>
      <c r="F559" s="7"/>
      <c r="G559" s="7"/>
      <c r="H559" s="7"/>
      <c r="I559" s="7"/>
      <c r="J559" s="7"/>
      <c r="K559" s="7"/>
      <c r="L559" s="7"/>
      <c r="M559" s="7"/>
      <c r="N559" s="7"/>
      <c r="O559" s="7"/>
      <c r="P559" s="7"/>
      <c r="Q559" s="7"/>
      <c r="R559" s="7"/>
    </row>
    <row r="560" spans="1:18" ht="13.2">
      <c r="A560" s="7"/>
      <c r="B560" s="7"/>
      <c r="C560" s="7"/>
      <c r="D560" s="7"/>
      <c r="E560" s="7"/>
      <c r="F560" s="7"/>
      <c r="G560" s="7"/>
      <c r="H560" s="7"/>
      <c r="I560" s="7"/>
      <c r="J560" s="7"/>
      <c r="K560" s="7"/>
      <c r="L560" s="7"/>
      <c r="M560" s="7"/>
      <c r="N560" s="7"/>
      <c r="O560" s="7"/>
      <c r="P560" s="7"/>
      <c r="Q560" s="7"/>
      <c r="R560" s="7"/>
    </row>
    <row r="561" spans="1:18" ht="13.2">
      <c r="A561" s="7"/>
      <c r="B561" s="7"/>
      <c r="C561" s="7"/>
      <c r="D561" s="7"/>
      <c r="E561" s="7"/>
      <c r="F561" s="7"/>
      <c r="G561" s="7"/>
      <c r="H561" s="7"/>
      <c r="I561" s="7"/>
      <c r="J561" s="7"/>
      <c r="K561" s="7"/>
      <c r="L561" s="7"/>
      <c r="M561" s="7"/>
      <c r="N561" s="7"/>
      <c r="O561" s="7"/>
      <c r="P561" s="7"/>
      <c r="Q561" s="7"/>
      <c r="R561" s="7"/>
    </row>
    <row r="562" spans="1:18" ht="13.2">
      <c r="A562" s="7"/>
      <c r="B562" s="7"/>
      <c r="C562" s="7"/>
      <c r="D562" s="7"/>
      <c r="E562" s="7"/>
      <c r="F562" s="7"/>
      <c r="G562" s="7"/>
      <c r="H562" s="7"/>
      <c r="I562" s="7"/>
      <c r="J562" s="7"/>
      <c r="K562" s="7"/>
      <c r="L562" s="7"/>
      <c r="M562" s="7"/>
      <c r="N562" s="7"/>
      <c r="O562" s="7"/>
      <c r="P562" s="7"/>
      <c r="Q562" s="7"/>
      <c r="R562" s="7"/>
    </row>
    <row r="563" spans="1:18" ht="13.2">
      <c r="A563" s="7"/>
      <c r="B563" s="7"/>
      <c r="C563" s="7"/>
      <c r="D563" s="7"/>
      <c r="E563" s="7"/>
      <c r="F563" s="7"/>
      <c r="G563" s="7"/>
      <c r="H563" s="7"/>
      <c r="I563" s="7"/>
      <c r="J563" s="7"/>
      <c r="K563" s="7"/>
      <c r="L563" s="7"/>
      <c r="M563" s="7"/>
      <c r="N563" s="7"/>
      <c r="O563" s="7"/>
      <c r="P563" s="7"/>
      <c r="Q563" s="7"/>
      <c r="R563" s="7"/>
    </row>
    <row r="564" spans="1:18" ht="13.2">
      <c r="A564" s="7"/>
      <c r="B564" s="7"/>
      <c r="C564" s="7"/>
      <c r="D564" s="7"/>
      <c r="E564" s="7"/>
      <c r="F564" s="7"/>
      <c r="G564" s="7"/>
      <c r="H564" s="7"/>
      <c r="I564" s="7"/>
      <c r="J564" s="7"/>
      <c r="K564" s="7"/>
      <c r="L564" s="7"/>
      <c r="M564" s="7"/>
      <c r="N564" s="7"/>
      <c r="O564" s="7"/>
      <c r="P564" s="7"/>
      <c r="Q564" s="7"/>
      <c r="R564" s="7"/>
    </row>
    <row r="565" spans="1:18" ht="13.2">
      <c r="A565" s="7"/>
      <c r="B565" s="7"/>
      <c r="C565" s="7"/>
      <c r="D565" s="7"/>
      <c r="E565" s="7"/>
      <c r="F565" s="7"/>
      <c r="G565" s="7"/>
      <c r="H565" s="7"/>
      <c r="I565" s="7"/>
      <c r="J565" s="7"/>
      <c r="K565" s="7"/>
      <c r="L565" s="7"/>
      <c r="M565" s="7"/>
      <c r="N565" s="7"/>
      <c r="O565" s="7"/>
      <c r="P565" s="7"/>
      <c r="Q565" s="7"/>
      <c r="R565" s="7"/>
    </row>
    <row r="566" spans="1:18" ht="13.2">
      <c r="A566" s="7"/>
      <c r="B566" s="7"/>
      <c r="C566" s="7"/>
      <c r="D566" s="7"/>
      <c r="E566" s="7"/>
      <c r="F566" s="7"/>
      <c r="G566" s="7"/>
      <c r="H566" s="7"/>
      <c r="I566" s="7"/>
      <c r="J566" s="7"/>
      <c r="K566" s="7"/>
      <c r="L566" s="7"/>
      <c r="M566" s="7"/>
      <c r="N566" s="7"/>
      <c r="O566" s="7"/>
      <c r="P566" s="7"/>
      <c r="Q566" s="7"/>
      <c r="R566" s="7"/>
    </row>
    <row r="567" spans="1:18" ht="13.2">
      <c r="A567" s="7"/>
      <c r="B567" s="7"/>
      <c r="C567" s="7"/>
      <c r="D567" s="7"/>
      <c r="E567" s="7"/>
      <c r="F567" s="7"/>
      <c r="G567" s="7"/>
      <c r="H567" s="7"/>
      <c r="I567" s="7"/>
      <c r="J567" s="7"/>
      <c r="K567" s="7"/>
      <c r="L567" s="7"/>
      <c r="M567" s="7"/>
      <c r="N567" s="7"/>
      <c r="O567" s="7"/>
      <c r="P567" s="7"/>
      <c r="Q567" s="7"/>
      <c r="R567" s="7"/>
    </row>
    <row r="568" spans="1:18" ht="13.2">
      <c r="A568" s="7"/>
      <c r="B568" s="7"/>
      <c r="C568" s="7"/>
      <c r="D568" s="7"/>
      <c r="E568" s="7"/>
      <c r="F568" s="7"/>
      <c r="G568" s="7"/>
      <c r="H568" s="7"/>
      <c r="I568" s="7"/>
      <c r="J568" s="7"/>
      <c r="K568" s="7"/>
      <c r="L568" s="7"/>
      <c r="M568" s="7"/>
      <c r="N568" s="7"/>
      <c r="O568" s="7"/>
      <c r="P568" s="7"/>
      <c r="Q568" s="7"/>
      <c r="R568" s="7"/>
    </row>
    <row r="569" spans="1:18" ht="13.2">
      <c r="A569" s="7"/>
      <c r="B569" s="7"/>
      <c r="C569" s="7"/>
      <c r="D569" s="7"/>
      <c r="E569" s="7"/>
      <c r="F569" s="7"/>
      <c r="G569" s="7"/>
      <c r="H569" s="7"/>
      <c r="I569" s="7"/>
      <c r="J569" s="7"/>
      <c r="K569" s="7"/>
      <c r="L569" s="7"/>
      <c r="M569" s="7"/>
      <c r="N569" s="7"/>
      <c r="O569" s="7"/>
      <c r="P569" s="7"/>
      <c r="Q569" s="7"/>
      <c r="R569" s="7"/>
    </row>
    <row r="570" spans="1:18" ht="13.2">
      <c r="A570" s="7"/>
      <c r="B570" s="7"/>
      <c r="C570" s="7"/>
      <c r="D570" s="7"/>
      <c r="E570" s="7"/>
      <c r="F570" s="7"/>
      <c r="G570" s="7"/>
      <c r="H570" s="7"/>
      <c r="I570" s="7"/>
      <c r="J570" s="7"/>
      <c r="K570" s="7"/>
      <c r="L570" s="7"/>
      <c r="M570" s="7"/>
      <c r="N570" s="7"/>
      <c r="O570" s="7"/>
      <c r="P570" s="7"/>
      <c r="Q570" s="7"/>
      <c r="R570" s="7"/>
    </row>
    <row r="571" spans="1:18" ht="13.2">
      <c r="A571" s="7"/>
      <c r="B571" s="7"/>
      <c r="C571" s="7"/>
      <c r="D571" s="7"/>
      <c r="E571" s="7"/>
      <c r="F571" s="7"/>
      <c r="G571" s="7"/>
      <c r="H571" s="7"/>
      <c r="I571" s="7"/>
      <c r="J571" s="7"/>
      <c r="K571" s="7"/>
      <c r="L571" s="7"/>
      <c r="M571" s="7"/>
      <c r="N571" s="7"/>
      <c r="O571" s="7"/>
      <c r="P571" s="7"/>
      <c r="Q571" s="7"/>
      <c r="R571" s="7"/>
    </row>
    <row r="572" spans="1:18" ht="13.2">
      <c r="A572" s="7"/>
      <c r="B572" s="7"/>
      <c r="C572" s="7"/>
      <c r="D572" s="7"/>
      <c r="E572" s="7"/>
      <c r="F572" s="7"/>
      <c r="G572" s="7"/>
      <c r="H572" s="7"/>
      <c r="I572" s="7"/>
      <c r="J572" s="7"/>
      <c r="K572" s="7"/>
      <c r="L572" s="7"/>
      <c r="M572" s="7"/>
      <c r="N572" s="7"/>
      <c r="O572" s="7"/>
      <c r="P572" s="7"/>
      <c r="Q572" s="7"/>
      <c r="R572" s="7"/>
    </row>
    <row r="573" spans="1:18" ht="13.2">
      <c r="A573" s="7"/>
      <c r="B573" s="7"/>
      <c r="C573" s="7"/>
      <c r="D573" s="7"/>
      <c r="E573" s="7"/>
      <c r="F573" s="7"/>
      <c r="G573" s="7"/>
      <c r="H573" s="7"/>
      <c r="I573" s="7"/>
      <c r="J573" s="7"/>
      <c r="K573" s="7"/>
      <c r="L573" s="7"/>
      <c r="M573" s="7"/>
      <c r="N573" s="7"/>
      <c r="O573" s="7"/>
      <c r="P573" s="7"/>
      <c r="Q573" s="7"/>
      <c r="R573" s="7"/>
    </row>
    <row r="574" spans="1:18" ht="13.2">
      <c r="A574" s="7"/>
      <c r="B574" s="7"/>
      <c r="C574" s="7"/>
      <c r="D574" s="7"/>
      <c r="E574" s="7"/>
      <c r="F574" s="7"/>
      <c r="G574" s="7"/>
      <c r="H574" s="7"/>
      <c r="I574" s="7"/>
      <c r="J574" s="7"/>
      <c r="K574" s="7"/>
      <c r="L574" s="7"/>
      <c r="M574" s="7"/>
      <c r="N574" s="7"/>
      <c r="O574" s="7"/>
      <c r="P574" s="7"/>
      <c r="Q574" s="7"/>
      <c r="R574" s="7"/>
    </row>
    <row r="575" spans="1:18" ht="13.2">
      <c r="A575" s="7"/>
      <c r="B575" s="7"/>
      <c r="C575" s="7"/>
      <c r="D575" s="7"/>
      <c r="E575" s="7"/>
      <c r="F575" s="7"/>
      <c r="G575" s="7"/>
      <c r="H575" s="7"/>
      <c r="I575" s="7"/>
      <c r="J575" s="7"/>
      <c r="K575" s="7"/>
      <c r="L575" s="7"/>
      <c r="M575" s="7"/>
      <c r="N575" s="7"/>
      <c r="O575" s="7"/>
      <c r="P575" s="7"/>
      <c r="Q575" s="7"/>
      <c r="R575" s="7"/>
    </row>
    <row r="576" spans="1:18" ht="13.2">
      <c r="A576" s="7"/>
      <c r="B576" s="7"/>
      <c r="C576" s="7"/>
      <c r="D576" s="7"/>
      <c r="E576" s="7"/>
      <c r="F576" s="7"/>
      <c r="G576" s="7"/>
      <c r="H576" s="7"/>
      <c r="I576" s="7"/>
      <c r="J576" s="7"/>
      <c r="K576" s="7"/>
      <c r="L576" s="7"/>
      <c r="M576" s="7"/>
      <c r="N576" s="7"/>
      <c r="O576" s="7"/>
      <c r="P576" s="7"/>
      <c r="Q576" s="7"/>
      <c r="R576" s="7"/>
    </row>
    <row r="577" spans="1:18" ht="13.2">
      <c r="A577" s="7"/>
      <c r="B577" s="7"/>
      <c r="C577" s="7"/>
      <c r="D577" s="7"/>
      <c r="E577" s="7"/>
      <c r="F577" s="7"/>
      <c r="G577" s="7"/>
      <c r="H577" s="7"/>
      <c r="I577" s="7"/>
      <c r="J577" s="7"/>
      <c r="K577" s="7"/>
      <c r="L577" s="7"/>
      <c r="M577" s="7"/>
      <c r="N577" s="7"/>
      <c r="O577" s="7"/>
      <c r="P577" s="7"/>
      <c r="Q577" s="7"/>
      <c r="R577" s="7"/>
    </row>
    <row r="578" spans="1:18" ht="13.2">
      <c r="A578" s="7"/>
      <c r="B578" s="7"/>
      <c r="C578" s="7"/>
      <c r="D578" s="7"/>
      <c r="E578" s="7"/>
      <c r="F578" s="7"/>
      <c r="G578" s="7"/>
      <c r="H578" s="7"/>
      <c r="I578" s="7"/>
      <c r="J578" s="7"/>
      <c r="K578" s="7"/>
      <c r="L578" s="7"/>
      <c r="M578" s="7"/>
      <c r="N578" s="7"/>
      <c r="O578" s="7"/>
      <c r="P578" s="7"/>
      <c r="Q578" s="7"/>
      <c r="R578" s="7"/>
    </row>
    <row r="579" spans="1:18" ht="13.2">
      <c r="A579" s="7"/>
      <c r="B579" s="7"/>
      <c r="C579" s="7"/>
      <c r="D579" s="7"/>
      <c r="E579" s="7"/>
      <c r="F579" s="7"/>
      <c r="G579" s="7"/>
      <c r="H579" s="7"/>
      <c r="I579" s="7"/>
      <c r="J579" s="7"/>
      <c r="K579" s="7"/>
      <c r="L579" s="7"/>
      <c r="M579" s="7"/>
      <c r="N579" s="7"/>
      <c r="O579" s="7"/>
      <c r="P579" s="7"/>
      <c r="Q579" s="7"/>
      <c r="R579" s="7"/>
    </row>
    <row r="580" spans="1:18" ht="13.2">
      <c r="A580" s="7"/>
      <c r="B580" s="7"/>
      <c r="C580" s="7"/>
      <c r="D580" s="7"/>
      <c r="E580" s="7"/>
      <c r="F580" s="7"/>
      <c r="G580" s="7"/>
      <c r="H580" s="7"/>
      <c r="I580" s="7"/>
      <c r="J580" s="7"/>
      <c r="K580" s="7"/>
      <c r="L580" s="7"/>
      <c r="M580" s="7"/>
      <c r="N580" s="7"/>
      <c r="O580" s="7"/>
      <c r="P580" s="7"/>
      <c r="Q580" s="7"/>
      <c r="R580" s="7"/>
    </row>
    <row r="581" spans="1:18" ht="13.2">
      <c r="A581" s="7"/>
      <c r="B581" s="7"/>
      <c r="C581" s="7"/>
      <c r="D581" s="7"/>
      <c r="E581" s="7"/>
      <c r="F581" s="7"/>
      <c r="G581" s="7"/>
      <c r="H581" s="7"/>
      <c r="I581" s="7"/>
      <c r="J581" s="7"/>
      <c r="K581" s="7"/>
      <c r="L581" s="7"/>
      <c r="M581" s="7"/>
      <c r="N581" s="7"/>
      <c r="O581" s="7"/>
      <c r="P581" s="7"/>
      <c r="Q581" s="7"/>
      <c r="R581" s="7"/>
    </row>
    <row r="582" spans="1:18" ht="13.2">
      <c r="A582" s="7"/>
      <c r="B582" s="7"/>
      <c r="C582" s="7"/>
      <c r="D582" s="7"/>
      <c r="E582" s="7"/>
      <c r="F582" s="7"/>
      <c r="G582" s="7"/>
      <c r="H582" s="7"/>
      <c r="I582" s="7"/>
      <c r="J582" s="7"/>
      <c r="K582" s="7"/>
      <c r="L582" s="7"/>
      <c r="M582" s="7"/>
      <c r="N582" s="7"/>
      <c r="O582" s="7"/>
      <c r="P582" s="7"/>
      <c r="Q582" s="7"/>
      <c r="R582" s="7"/>
    </row>
    <row r="583" spans="1:18" ht="13.2">
      <c r="A583" s="7"/>
      <c r="B583" s="7"/>
      <c r="C583" s="7"/>
      <c r="D583" s="7"/>
      <c r="E583" s="7"/>
      <c r="F583" s="7"/>
      <c r="G583" s="7"/>
      <c r="H583" s="7"/>
      <c r="I583" s="7"/>
      <c r="J583" s="7"/>
      <c r="K583" s="7"/>
      <c r="L583" s="7"/>
      <c r="M583" s="7"/>
      <c r="N583" s="7"/>
      <c r="O583" s="7"/>
      <c r="P583" s="7"/>
      <c r="Q583" s="7"/>
      <c r="R583" s="7"/>
    </row>
    <row r="584" spans="1:18" ht="13.2">
      <c r="A584" s="7"/>
      <c r="B584" s="7"/>
      <c r="C584" s="7"/>
      <c r="D584" s="7"/>
      <c r="E584" s="7"/>
      <c r="F584" s="7"/>
      <c r="G584" s="7"/>
      <c r="H584" s="7"/>
      <c r="I584" s="7"/>
      <c r="J584" s="7"/>
      <c r="K584" s="7"/>
      <c r="L584" s="7"/>
      <c r="M584" s="7"/>
      <c r="N584" s="7"/>
      <c r="O584" s="7"/>
      <c r="P584" s="7"/>
      <c r="Q584" s="7"/>
      <c r="R584" s="7"/>
    </row>
    <row r="585" spans="1:18" ht="13.2">
      <c r="A585" s="7"/>
      <c r="B585" s="7"/>
      <c r="C585" s="7"/>
      <c r="D585" s="7"/>
      <c r="E585" s="7"/>
      <c r="F585" s="7"/>
      <c r="G585" s="7"/>
      <c r="H585" s="7"/>
      <c r="I585" s="7"/>
      <c r="J585" s="7"/>
      <c r="K585" s="7"/>
      <c r="L585" s="7"/>
      <c r="M585" s="7"/>
      <c r="N585" s="7"/>
      <c r="O585" s="7"/>
      <c r="P585" s="7"/>
      <c r="Q585" s="7"/>
      <c r="R585" s="7"/>
    </row>
    <row r="586" spans="1:18" ht="13.2">
      <c r="A586" s="7"/>
      <c r="B586" s="7"/>
      <c r="C586" s="7"/>
      <c r="D586" s="7"/>
      <c r="E586" s="7"/>
      <c r="F586" s="7"/>
      <c r="G586" s="7"/>
      <c r="H586" s="7"/>
      <c r="I586" s="7"/>
      <c r="J586" s="7"/>
      <c r="K586" s="7"/>
      <c r="L586" s="7"/>
      <c r="M586" s="7"/>
      <c r="N586" s="7"/>
      <c r="O586" s="7"/>
      <c r="P586" s="7"/>
      <c r="Q586" s="7"/>
      <c r="R586" s="7"/>
    </row>
    <row r="587" spans="1:18" ht="13.2">
      <c r="A587" s="7"/>
      <c r="B587" s="7"/>
      <c r="C587" s="7"/>
      <c r="D587" s="7"/>
      <c r="E587" s="7"/>
      <c r="F587" s="7"/>
      <c r="G587" s="7"/>
      <c r="H587" s="7"/>
      <c r="I587" s="7"/>
      <c r="J587" s="7"/>
      <c r="K587" s="7"/>
      <c r="L587" s="7"/>
      <c r="M587" s="7"/>
      <c r="N587" s="7"/>
      <c r="O587" s="7"/>
      <c r="P587" s="7"/>
      <c r="Q587" s="7"/>
      <c r="R587" s="7"/>
    </row>
    <row r="588" spans="1:18" ht="13.2">
      <c r="A588" s="7"/>
      <c r="B588" s="7"/>
      <c r="C588" s="7"/>
      <c r="D588" s="7"/>
      <c r="E588" s="7"/>
      <c r="F588" s="7"/>
      <c r="G588" s="7"/>
      <c r="H588" s="7"/>
      <c r="I588" s="7"/>
      <c r="J588" s="7"/>
      <c r="K588" s="7"/>
      <c r="L588" s="7"/>
      <c r="M588" s="7"/>
      <c r="N588" s="7"/>
      <c r="O588" s="7"/>
      <c r="P588" s="7"/>
      <c r="Q588" s="7"/>
      <c r="R588" s="7"/>
    </row>
    <row r="589" spans="1:18" ht="13.2">
      <c r="A589" s="7"/>
      <c r="B589" s="7"/>
      <c r="C589" s="7"/>
      <c r="D589" s="7"/>
      <c r="E589" s="7"/>
      <c r="F589" s="7"/>
      <c r="G589" s="7"/>
      <c r="H589" s="7"/>
      <c r="I589" s="7"/>
      <c r="J589" s="7"/>
      <c r="K589" s="7"/>
      <c r="L589" s="7"/>
      <c r="M589" s="7"/>
      <c r="N589" s="7"/>
      <c r="O589" s="7"/>
      <c r="P589" s="7"/>
      <c r="Q589" s="7"/>
      <c r="R589" s="7"/>
    </row>
    <row r="590" spans="1:18" ht="13.2">
      <c r="A590" s="7"/>
      <c r="B590" s="7"/>
      <c r="C590" s="7"/>
      <c r="D590" s="7"/>
      <c r="E590" s="7"/>
      <c r="F590" s="7"/>
      <c r="G590" s="7"/>
      <c r="H590" s="7"/>
      <c r="I590" s="7"/>
      <c r="J590" s="7"/>
      <c r="K590" s="7"/>
      <c r="L590" s="7"/>
      <c r="M590" s="7"/>
      <c r="N590" s="7"/>
      <c r="O590" s="7"/>
      <c r="P590" s="7"/>
      <c r="Q590" s="7"/>
      <c r="R590" s="7"/>
    </row>
    <row r="591" spans="1:18" ht="13.2">
      <c r="A591" s="7"/>
      <c r="B591" s="7"/>
      <c r="C591" s="7"/>
      <c r="D591" s="7"/>
      <c r="E591" s="7"/>
      <c r="F591" s="7"/>
      <c r="G591" s="7"/>
      <c r="H591" s="7"/>
      <c r="I591" s="7"/>
      <c r="J591" s="7"/>
      <c r="K591" s="7"/>
      <c r="L591" s="7"/>
      <c r="M591" s="7"/>
      <c r="N591" s="7"/>
      <c r="O591" s="7"/>
      <c r="P591" s="7"/>
      <c r="Q591" s="7"/>
      <c r="R591" s="7"/>
    </row>
    <row r="592" spans="1:18" ht="13.2">
      <c r="A592" s="7"/>
      <c r="B592" s="7"/>
      <c r="C592" s="7"/>
      <c r="D592" s="7"/>
      <c r="E592" s="7"/>
      <c r="F592" s="7"/>
      <c r="G592" s="7"/>
      <c r="H592" s="7"/>
      <c r="I592" s="7"/>
      <c r="J592" s="7"/>
      <c r="K592" s="7"/>
      <c r="L592" s="7"/>
      <c r="M592" s="7"/>
      <c r="N592" s="7"/>
      <c r="O592" s="7"/>
      <c r="P592" s="7"/>
      <c r="Q592" s="7"/>
      <c r="R592" s="7"/>
    </row>
    <row r="593" spans="1:18" ht="13.2">
      <c r="A593" s="7"/>
      <c r="B593" s="7"/>
      <c r="C593" s="7"/>
      <c r="D593" s="7"/>
      <c r="E593" s="7"/>
      <c r="F593" s="7"/>
      <c r="G593" s="7"/>
      <c r="H593" s="7"/>
      <c r="I593" s="7"/>
      <c r="J593" s="7"/>
      <c r="K593" s="7"/>
      <c r="L593" s="7"/>
      <c r="M593" s="7"/>
      <c r="N593" s="7"/>
      <c r="O593" s="7"/>
      <c r="P593" s="7"/>
      <c r="Q593" s="7"/>
      <c r="R593" s="7"/>
    </row>
    <row r="594" spans="1:18" ht="13.2">
      <c r="A594" s="7"/>
      <c r="B594" s="7"/>
      <c r="C594" s="7"/>
      <c r="D594" s="7"/>
      <c r="E594" s="7"/>
      <c r="F594" s="7"/>
      <c r="G594" s="7"/>
      <c r="H594" s="7"/>
      <c r="I594" s="7"/>
      <c r="J594" s="7"/>
      <c r="K594" s="7"/>
      <c r="L594" s="7"/>
      <c r="M594" s="7"/>
      <c r="N594" s="7"/>
      <c r="O594" s="7"/>
      <c r="P594" s="7"/>
      <c r="Q594" s="7"/>
      <c r="R594" s="7"/>
    </row>
    <row r="595" spans="1:18" ht="13.2">
      <c r="A595" s="7"/>
      <c r="B595" s="7"/>
      <c r="C595" s="7"/>
      <c r="D595" s="7"/>
      <c r="E595" s="7"/>
      <c r="F595" s="7"/>
      <c r="G595" s="7"/>
      <c r="H595" s="7"/>
      <c r="I595" s="7"/>
      <c r="J595" s="7"/>
      <c r="K595" s="7"/>
      <c r="L595" s="7"/>
      <c r="M595" s="7"/>
      <c r="N595" s="7"/>
      <c r="O595" s="7"/>
      <c r="P595" s="7"/>
      <c r="Q595" s="7"/>
      <c r="R595" s="7"/>
    </row>
    <row r="596" spans="1:18" ht="13.2">
      <c r="A596" s="7"/>
      <c r="B596" s="7"/>
      <c r="C596" s="7"/>
      <c r="D596" s="7"/>
      <c r="E596" s="7"/>
      <c r="F596" s="7"/>
      <c r="G596" s="7"/>
      <c r="H596" s="7"/>
      <c r="I596" s="7"/>
      <c r="J596" s="7"/>
      <c r="K596" s="7"/>
      <c r="L596" s="7"/>
      <c r="M596" s="7"/>
      <c r="N596" s="7"/>
      <c r="O596" s="7"/>
      <c r="P596" s="7"/>
      <c r="Q596" s="7"/>
      <c r="R596" s="7"/>
    </row>
    <row r="597" spans="1:18" ht="13.2">
      <c r="A597" s="7"/>
      <c r="B597" s="7"/>
      <c r="C597" s="7"/>
      <c r="D597" s="7"/>
      <c r="E597" s="7"/>
      <c r="F597" s="7"/>
      <c r="G597" s="7"/>
      <c r="H597" s="7"/>
      <c r="I597" s="7"/>
      <c r="J597" s="7"/>
      <c r="K597" s="7"/>
      <c r="L597" s="7"/>
      <c r="M597" s="7"/>
      <c r="N597" s="7"/>
      <c r="O597" s="7"/>
      <c r="P597" s="7"/>
      <c r="Q597" s="7"/>
      <c r="R597" s="7"/>
    </row>
    <row r="598" spans="1:18" ht="13.2">
      <c r="A598" s="7"/>
      <c r="B598" s="7"/>
      <c r="C598" s="7"/>
      <c r="D598" s="7"/>
      <c r="E598" s="7"/>
      <c r="F598" s="7"/>
      <c r="G598" s="7"/>
      <c r="H598" s="7"/>
      <c r="I598" s="7"/>
      <c r="J598" s="7"/>
      <c r="K598" s="7"/>
      <c r="L598" s="7"/>
      <c r="M598" s="7"/>
      <c r="N598" s="7"/>
      <c r="O598" s="7"/>
      <c r="P598" s="7"/>
      <c r="Q598" s="7"/>
      <c r="R598" s="7"/>
    </row>
    <row r="599" spans="1:18" ht="13.2">
      <c r="A599" s="7"/>
      <c r="B599" s="7"/>
      <c r="C599" s="7"/>
      <c r="D599" s="7"/>
      <c r="E599" s="7"/>
      <c r="F599" s="7"/>
      <c r="G599" s="7"/>
      <c r="H599" s="7"/>
      <c r="I599" s="7"/>
      <c r="J599" s="7"/>
      <c r="K599" s="7"/>
      <c r="L599" s="7"/>
      <c r="M599" s="7"/>
      <c r="N599" s="7"/>
      <c r="O599" s="7"/>
      <c r="P599" s="7"/>
      <c r="Q599" s="7"/>
      <c r="R599" s="7"/>
    </row>
    <row r="600" spans="1:18" ht="13.2">
      <c r="A600" s="7"/>
      <c r="B600" s="7"/>
      <c r="C600" s="7"/>
      <c r="D600" s="7"/>
      <c r="E600" s="7"/>
      <c r="F600" s="7"/>
      <c r="G600" s="7"/>
      <c r="H600" s="7"/>
      <c r="I600" s="7"/>
      <c r="J600" s="7"/>
      <c r="K600" s="7"/>
      <c r="L600" s="7"/>
      <c r="M600" s="7"/>
      <c r="N600" s="7"/>
      <c r="O600" s="7"/>
      <c r="P600" s="7"/>
      <c r="Q600" s="7"/>
      <c r="R600" s="7"/>
    </row>
    <row r="601" spans="1:18" ht="13.2">
      <c r="A601" s="7"/>
      <c r="B601" s="7"/>
      <c r="C601" s="7"/>
      <c r="D601" s="7"/>
      <c r="E601" s="7"/>
      <c r="F601" s="7"/>
      <c r="G601" s="7"/>
      <c r="H601" s="7"/>
      <c r="I601" s="7"/>
      <c r="J601" s="7"/>
      <c r="K601" s="7"/>
      <c r="L601" s="7"/>
      <c r="M601" s="7"/>
      <c r="N601" s="7"/>
      <c r="O601" s="7"/>
      <c r="P601" s="7"/>
      <c r="Q601" s="7"/>
      <c r="R601" s="7"/>
    </row>
    <row r="602" spans="1:18" ht="13.2">
      <c r="A602" s="7"/>
      <c r="B602" s="7"/>
      <c r="C602" s="7"/>
      <c r="D602" s="7"/>
      <c r="E602" s="7"/>
      <c r="F602" s="7"/>
      <c r="G602" s="7"/>
      <c r="H602" s="7"/>
      <c r="I602" s="7"/>
      <c r="J602" s="7"/>
      <c r="K602" s="7"/>
      <c r="L602" s="7"/>
      <c r="M602" s="7"/>
      <c r="N602" s="7"/>
      <c r="O602" s="7"/>
      <c r="P602" s="7"/>
      <c r="Q602" s="7"/>
      <c r="R602" s="7"/>
    </row>
    <row r="603" spans="1:18" ht="13.2">
      <c r="A603" s="7"/>
      <c r="B603" s="7"/>
      <c r="C603" s="7"/>
      <c r="D603" s="7"/>
      <c r="E603" s="7"/>
      <c r="F603" s="7"/>
      <c r="G603" s="7"/>
      <c r="H603" s="7"/>
      <c r="I603" s="7"/>
      <c r="J603" s="7"/>
      <c r="K603" s="7"/>
      <c r="L603" s="7"/>
      <c r="M603" s="7"/>
      <c r="N603" s="7"/>
      <c r="O603" s="7"/>
      <c r="P603" s="7"/>
      <c r="Q603" s="7"/>
      <c r="R603" s="7"/>
    </row>
    <row r="604" spans="1:18" ht="13.2">
      <c r="A604" s="7"/>
      <c r="B604" s="7"/>
      <c r="C604" s="7"/>
      <c r="D604" s="7"/>
      <c r="E604" s="7"/>
      <c r="F604" s="7"/>
      <c r="G604" s="7"/>
      <c r="H604" s="7"/>
      <c r="I604" s="7"/>
      <c r="J604" s="7"/>
      <c r="K604" s="7"/>
      <c r="L604" s="7"/>
      <c r="M604" s="7"/>
      <c r="N604" s="7"/>
      <c r="O604" s="7"/>
      <c r="P604" s="7"/>
      <c r="Q604" s="7"/>
      <c r="R604" s="7"/>
    </row>
    <row r="605" spans="1:18" ht="13.2">
      <c r="A605" s="7"/>
      <c r="B605" s="7"/>
      <c r="C605" s="7"/>
      <c r="D605" s="7"/>
      <c r="E605" s="7"/>
      <c r="F605" s="7"/>
      <c r="G605" s="7"/>
      <c r="H605" s="7"/>
      <c r="I605" s="7"/>
      <c r="J605" s="7"/>
      <c r="K605" s="7"/>
      <c r="L605" s="7"/>
      <c r="M605" s="7"/>
      <c r="N605" s="7"/>
      <c r="O605" s="7"/>
      <c r="P605" s="7"/>
      <c r="Q605" s="7"/>
      <c r="R605" s="7"/>
    </row>
    <row r="606" spans="1:18" ht="13.2">
      <c r="A606" s="7"/>
      <c r="B606" s="7"/>
      <c r="C606" s="7"/>
      <c r="D606" s="7"/>
      <c r="E606" s="7"/>
      <c r="F606" s="7"/>
      <c r="G606" s="7"/>
      <c r="H606" s="7"/>
      <c r="I606" s="7"/>
      <c r="J606" s="7"/>
      <c r="K606" s="7"/>
      <c r="L606" s="7"/>
      <c r="M606" s="7"/>
      <c r="N606" s="7"/>
      <c r="O606" s="7"/>
      <c r="P606" s="7"/>
      <c r="Q606" s="7"/>
      <c r="R606" s="7"/>
    </row>
    <row r="607" spans="1:18" ht="13.2">
      <c r="A607" s="7"/>
      <c r="B607" s="7"/>
      <c r="C607" s="7"/>
      <c r="D607" s="7"/>
      <c r="E607" s="7"/>
      <c r="F607" s="7"/>
      <c r="G607" s="7"/>
      <c r="H607" s="7"/>
      <c r="I607" s="7"/>
      <c r="J607" s="7"/>
      <c r="K607" s="7"/>
      <c r="L607" s="7"/>
      <c r="M607" s="7"/>
      <c r="N607" s="7"/>
      <c r="O607" s="7"/>
      <c r="P607" s="7"/>
      <c r="Q607" s="7"/>
      <c r="R607" s="7"/>
    </row>
    <row r="608" spans="1:18" ht="13.2">
      <c r="A608" s="7"/>
      <c r="B608" s="7"/>
      <c r="C608" s="7"/>
      <c r="D608" s="7"/>
      <c r="E608" s="7"/>
      <c r="F608" s="7"/>
      <c r="G608" s="7"/>
      <c r="H608" s="7"/>
      <c r="I608" s="7"/>
      <c r="J608" s="7"/>
      <c r="K608" s="7"/>
      <c r="L608" s="7"/>
      <c r="M608" s="7"/>
      <c r="N608" s="7"/>
      <c r="O608" s="7"/>
      <c r="P608" s="7"/>
      <c r="Q608" s="7"/>
      <c r="R608" s="7"/>
    </row>
    <row r="609" spans="1:18" ht="13.2">
      <c r="A609" s="7"/>
      <c r="B609" s="7"/>
      <c r="C609" s="7"/>
      <c r="D609" s="7"/>
      <c r="E609" s="7"/>
      <c r="F609" s="7"/>
      <c r="G609" s="7"/>
      <c r="H609" s="7"/>
      <c r="I609" s="7"/>
      <c r="J609" s="7"/>
      <c r="K609" s="7"/>
      <c r="L609" s="7"/>
      <c r="M609" s="7"/>
      <c r="N609" s="7"/>
      <c r="O609" s="7"/>
      <c r="P609" s="7"/>
      <c r="Q609" s="7"/>
      <c r="R609" s="7"/>
    </row>
    <row r="610" spans="1:18" ht="13.2">
      <c r="A610" s="7"/>
      <c r="B610" s="7"/>
      <c r="C610" s="7"/>
      <c r="D610" s="7"/>
      <c r="E610" s="7"/>
      <c r="F610" s="7"/>
      <c r="G610" s="7"/>
      <c r="H610" s="7"/>
      <c r="I610" s="7"/>
      <c r="J610" s="7"/>
      <c r="K610" s="7"/>
      <c r="L610" s="7"/>
      <c r="M610" s="7"/>
      <c r="N610" s="7"/>
      <c r="O610" s="7"/>
      <c r="P610" s="7"/>
      <c r="Q610" s="7"/>
      <c r="R610" s="7"/>
    </row>
    <row r="611" spans="1:18" ht="13.2">
      <c r="A611" s="7"/>
      <c r="B611" s="7"/>
      <c r="C611" s="7"/>
      <c r="D611" s="7"/>
      <c r="E611" s="7"/>
      <c r="F611" s="7"/>
      <c r="G611" s="7"/>
      <c r="H611" s="7"/>
      <c r="I611" s="7"/>
      <c r="J611" s="7"/>
      <c r="K611" s="7"/>
      <c r="L611" s="7"/>
      <c r="M611" s="7"/>
      <c r="N611" s="7"/>
      <c r="O611" s="7"/>
      <c r="P611" s="7"/>
      <c r="Q611" s="7"/>
      <c r="R611" s="7"/>
    </row>
    <row r="612" spans="1:18" ht="13.2">
      <c r="A612" s="7"/>
      <c r="B612" s="7"/>
      <c r="C612" s="7"/>
      <c r="D612" s="7"/>
      <c r="E612" s="7"/>
      <c r="F612" s="7"/>
      <c r="G612" s="7"/>
      <c r="H612" s="7"/>
      <c r="I612" s="7"/>
      <c r="J612" s="7"/>
      <c r="K612" s="7"/>
      <c r="L612" s="7"/>
      <c r="M612" s="7"/>
      <c r="N612" s="7"/>
      <c r="O612" s="7"/>
      <c r="P612" s="7"/>
      <c r="Q612" s="7"/>
      <c r="R612" s="7"/>
    </row>
    <row r="613" spans="1:18" ht="13.2">
      <c r="A613" s="7"/>
      <c r="B613" s="7"/>
      <c r="C613" s="7"/>
      <c r="D613" s="7"/>
      <c r="E613" s="7"/>
      <c r="F613" s="7"/>
      <c r="G613" s="7"/>
      <c r="H613" s="7"/>
      <c r="I613" s="7"/>
      <c r="J613" s="7"/>
      <c r="K613" s="7"/>
      <c r="L613" s="7"/>
      <c r="M613" s="7"/>
      <c r="N613" s="7"/>
      <c r="O613" s="7"/>
      <c r="P613" s="7"/>
      <c r="Q613" s="7"/>
      <c r="R613" s="7"/>
    </row>
    <row r="614" spans="1:18" ht="13.2">
      <c r="A614" s="7"/>
      <c r="B614" s="7"/>
      <c r="C614" s="7"/>
      <c r="D614" s="7"/>
      <c r="E614" s="7"/>
      <c r="F614" s="7"/>
      <c r="G614" s="7"/>
      <c r="H614" s="7"/>
      <c r="I614" s="7"/>
      <c r="J614" s="7"/>
      <c r="K614" s="7"/>
      <c r="L614" s="7"/>
      <c r="M614" s="7"/>
      <c r="N614" s="7"/>
      <c r="O614" s="7"/>
      <c r="P614" s="7"/>
      <c r="Q614" s="7"/>
      <c r="R614" s="7"/>
    </row>
    <row r="615" spans="1:18" ht="13.2">
      <c r="A615" s="7"/>
      <c r="B615" s="7"/>
      <c r="C615" s="7"/>
      <c r="D615" s="7"/>
      <c r="E615" s="7"/>
      <c r="F615" s="7"/>
      <c r="G615" s="7"/>
      <c r="H615" s="7"/>
      <c r="I615" s="7"/>
      <c r="J615" s="7"/>
      <c r="K615" s="7"/>
      <c r="L615" s="7"/>
      <c r="M615" s="7"/>
      <c r="N615" s="7"/>
      <c r="O615" s="7"/>
      <c r="P615" s="7"/>
      <c r="Q615" s="7"/>
      <c r="R615" s="7"/>
    </row>
    <row r="616" spans="1:18" ht="13.2">
      <c r="A616" s="7"/>
      <c r="B616" s="7"/>
      <c r="C616" s="7"/>
      <c r="D616" s="7"/>
      <c r="E616" s="7"/>
      <c r="F616" s="7"/>
      <c r="G616" s="7"/>
      <c r="H616" s="7"/>
      <c r="I616" s="7"/>
      <c r="J616" s="7"/>
      <c r="K616" s="7"/>
      <c r="L616" s="7"/>
      <c r="M616" s="7"/>
      <c r="N616" s="7"/>
      <c r="O616" s="7"/>
      <c r="P616" s="7"/>
      <c r="Q616" s="7"/>
      <c r="R616" s="7"/>
    </row>
    <row r="617" spans="1:18" ht="13.2">
      <c r="A617" s="7"/>
      <c r="B617" s="7"/>
      <c r="C617" s="7"/>
      <c r="D617" s="7"/>
      <c r="E617" s="7"/>
      <c r="F617" s="7"/>
      <c r="G617" s="7"/>
      <c r="H617" s="7"/>
      <c r="I617" s="7"/>
      <c r="J617" s="7"/>
      <c r="K617" s="7"/>
      <c r="L617" s="7"/>
      <c r="M617" s="7"/>
      <c r="N617" s="7"/>
      <c r="O617" s="7"/>
      <c r="P617" s="7"/>
      <c r="Q617" s="7"/>
      <c r="R617" s="7"/>
    </row>
    <row r="618" spans="1:18" ht="13.2">
      <c r="A618" s="7"/>
      <c r="B618" s="7"/>
      <c r="C618" s="7"/>
      <c r="D618" s="7"/>
      <c r="E618" s="7"/>
      <c r="F618" s="7"/>
      <c r="G618" s="7"/>
      <c r="H618" s="7"/>
      <c r="I618" s="7"/>
      <c r="J618" s="7"/>
      <c r="K618" s="7"/>
      <c r="L618" s="7"/>
      <c r="M618" s="7"/>
      <c r="N618" s="7"/>
      <c r="O618" s="7"/>
      <c r="P618" s="7"/>
      <c r="Q618" s="7"/>
      <c r="R618" s="7"/>
    </row>
    <row r="619" spans="1:18" ht="13.2">
      <c r="A619" s="7"/>
      <c r="B619" s="7"/>
      <c r="C619" s="7"/>
      <c r="D619" s="7"/>
      <c r="E619" s="7"/>
      <c r="F619" s="7"/>
      <c r="G619" s="7"/>
      <c r="H619" s="7"/>
      <c r="I619" s="7"/>
      <c r="J619" s="7"/>
      <c r="K619" s="7"/>
      <c r="L619" s="7"/>
      <c r="M619" s="7"/>
      <c r="N619" s="7"/>
      <c r="O619" s="7"/>
      <c r="P619" s="7"/>
      <c r="Q619" s="7"/>
      <c r="R619" s="7"/>
    </row>
    <row r="620" spans="1:18" ht="13.2">
      <c r="A620" s="7"/>
      <c r="B620" s="7"/>
      <c r="C620" s="7"/>
      <c r="D620" s="7"/>
      <c r="E620" s="7"/>
      <c r="F620" s="7"/>
      <c r="G620" s="7"/>
      <c r="H620" s="7"/>
      <c r="I620" s="7"/>
      <c r="J620" s="7"/>
      <c r="K620" s="7"/>
      <c r="L620" s="7"/>
      <c r="M620" s="7"/>
      <c r="N620" s="7"/>
      <c r="O620" s="7"/>
      <c r="P620" s="7"/>
      <c r="Q620" s="7"/>
      <c r="R620" s="7"/>
    </row>
    <row r="621" spans="1:18" ht="13.2">
      <c r="A621" s="7"/>
      <c r="B621" s="7"/>
      <c r="C621" s="7"/>
      <c r="D621" s="7"/>
      <c r="E621" s="7"/>
      <c r="F621" s="7"/>
      <c r="G621" s="7"/>
      <c r="H621" s="7"/>
      <c r="I621" s="7"/>
      <c r="J621" s="7"/>
      <c r="K621" s="7"/>
      <c r="L621" s="7"/>
      <c r="M621" s="7"/>
      <c r="N621" s="7"/>
      <c r="O621" s="7"/>
      <c r="P621" s="7"/>
      <c r="Q621" s="7"/>
      <c r="R621" s="7"/>
    </row>
    <row r="622" spans="1:18" ht="13.2">
      <c r="A622" s="7"/>
      <c r="B622" s="7"/>
      <c r="C622" s="7"/>
      <c r="D622" s="7"/>
      <c r="E622" s="7"/>
      <c r="F622" s="7"/>
      <c r="G622" s="7"/>
      <c r="H622" s="7"/>
      <c r="I622" s="7"/>
      <c r="J622" s="7"/>
      <c r="K622" s="7"/>
      <c r="L622" s="7"/>
      <c r="M622" s="7"/>
      <c r="N622" s="7"/>
      <c r="O622" s="7"/>
      <c r="P622" s="7"/>
      <c r="Q622" s="7"/>
      <c r="R622" s="7"/>
    </row>
    <row r="623" spans="1:18" ht="13.2">
      <c r="A623" s="7"/>
      <c r="B623" s="7"/>
      <c r="C623" s="7"/>
      <c r="D623" s="7"/>
      <c r="E623" s="7"/>
      <c r="F623" s="7"/>
      <c r="G623" s="7"/>
      <c r="H623" s="7"/>
      <c r="I623" s="7"/>
      <c r="J623" s="7"/>
      <c r="K623" s="7"/>
      <c r="L623" s="7"/>
      <c r="M623" s="7"/>
      <c r="N623" s="7"/>
      <c r="O623" s="7"/>
      <c r="P623" s="7"/>
      <c r="Q623" s="7"/>
      <c r="R623" s="7"/>
    </row>
    <row r="624" spans="1:18" ht="13.2">
      <c r="A624" s="7"/>
      <c r="B624" s="7"/>
      <c r="C624" s="7"/>
      <c r="D624" s="7"/>
      <c r="E624" s="7"/>
      <c r="F624" s="7"/>
      <c r="G624" s="7"/>
      <c r="H624" s="7"/>
      <c r="I624" s="7"/>
      <c r="J624" s="7"/>
      <c r="K624" s="7"/>
      <c r="L624" s="7"/>
      <c r="M624" s="7"/>
      <c r="N624" s="7"/>
      <c r="O624" s="7"/>
      <c r="P624" s="7"/>
      <c r="Q624" s="7"/>
      <c r="R624" s="7"/>
    </row>
    <row r="625" spans="1:18" ht="13.2">
      <c r="A625" s="7"/>
      <c r="B625" s="7"/>
      <c r="C625" s="7"/>
      <c r="D625" s="7"/>
      <c r="E625" s="7"/>
      <c r="F625" s="7"/>
      <c r="G625" s="7"/>
      <c r="H625" s="7"/>
      <c r="I625" s="7"/>
      <c r="J625" s="7"/>
      <c r="K625" s="7"/>
      <c r="L625" s="7"/>
      <c r="M625" s="7"/>
      <c r="N625" s="7"/>
      <c r="O625" s="7"/>
      <c r="P625" s="7"/>
      <c r="Q625" s="7"/>
      <c r="R625" s="7"/>
    </row>
    <row r="626" spans="1:18" ht="13.2">
      <c r="A626" s="7"/>
      <c r="B626" s="7"/>
      <c r="C626" s="7"/>
      <c r="D626" s="7"/>
      <c r="E626" s="7"/>
      <c r="F626" s="7"/>
      <c r="G626" s="7"/>
      <c r="H626" s="7"/>
      <c r="I626" s="7"/>
      <c r="J626" s="7"/>
      <c r="K626" s="7"/>
      <c r="L626" s="7"/>
      <c r="M626" s="7"/>
      <c r="N626" s="7"/>
      <c r="O626" s="7"/>
      <c r="P626" s="7"/>
      <c r="Q626" s="7"/>
      <c r="R626" s="7"/>
    </row>
    <row r="627" spans="1:18" ht="13.2">
      <c r="A627" s="7"/>
      <c r="B627" s="7"/>
      <c r="C627" s="7"/>
      <c r="D627" s="7"/>
      <c r="E627" s="7"/>
      <c r="F627" s="7"/>
      <c r="G627" s="7"/>
      <c r="H627" s="7"/>
      <c r="I627" s="7"/>
      <c r="J627" s="7"/>
      <c r="K627" s="7"/>
      <c r="L627" s="7"/>
      <c r="M627" s="7"/>
      <c r="N627" s="7"/>
      <c r="O627" s="7"/>
      <c r="P627" s="7"/>
      <c r="Q627" s="7"/>
      <c r="R627" s="7"/>
    </row>
    <row r="628" spans="1:18" ht="13.2">
      <c r="A628" s="7"/>
      <c r="B628" s="7"/>
      <c r="C628" s="7"/>
      <c r="D628" s="7"/>
      <c r="E628" s="7"/>
      <c r="F628" s="7"/>
      <c r="G628" s="7"/>
      <c r="H628" s="7"/>
      <c r="I628" s="7"/>
      <c r="J628" s="7"/>
      <c r="K628" s="7"/>
      <c r="L628" s="7"/>
      <c r="M628" s="7"/>
      <c r="N628" s="7"/>
      <c r="O628" s="7"/>
      <c r="P628" s="7"/>
      <c r="Q628" s="7"/>
      <c r="R628" s="7"/>
    </row>
    <row r="629" spans="1:18" ht="13.2">
      <c r="A629" s="7"/>
      <c r="B629" s="7"/>
      <c r="C629" s="7"/>
      <c r="D629" s="7"/>
      <c r="E629" s="7"/>
      <c r="F629" s="7"/>
      <c r="G629" s="7"/>
      <c r="H629" s="7"/>
      <c r="I629" s="7"/>
      <c r="J629" s="7"/>
      <c r="K629" s="7"/>
      <c r="L629" s="7"/>
      <c r="M629" s="7"/>
      <c r="N629" s="7"/>
      <c r="O629" s="7"/>
      <c r="P629" s="7"/>
      <c r="Q629" s="7"/>
      <c r="R629" s="7"/>
    </row>
    <row r="630" spans="1:18" ht="13.2">
      <c r="A630" s="7"/>
      <c r="B630" s="7"/>
      <c r="C630" s="7"/>
      <c r="D630" s="7"/>
      <c r="E630" s="7"/>
      <c r="F630" s="7"/>
      <c r="G630" s="7"/>
      <c r="H630" s="7"/>
      <c r="I630" s="7"/>
      <c r="J630" s="7"/>
      <c r="K630" s="7"/>
      <c r="L630" s="7"/>
      <c r="M630" s="7"/>
      <c r="N630" s="7"/>
      <c r="O630" s="7"/>
      <c r="P630" s="7"/>
      <c r="Q630" s="7"/>
      <c r="R630" s="7"/>
    </row>
    <row r="631" spans="1:18" ht="13.2">
      <c r="A631" s="7"/>
      <c r="B631" s="7"/>
      <c r="C631" s="7"/>
      <c r="D631" s="7"/>
      <c r="E631" s="7"/>
      <c r="F631" s="7"/>
      <c r="G631" s="7"/>
      <c r="H631" s="7"/>
      <c r="I631" s="7"/>
      <c r="J631" s="7"/>
      <c r="K631" s="7"/>
      <c r="L631" s="7"/>
      <c r="M631" s="7"/>
      <c r="N631" s="7"/>
      <c r="O631" s="7"/>
      <c r="P631" s="7"/>
      <c r="Q631" s="7"/>
      <c r="R631" s="7"/>
    </row>
    <row r="632" spans="1:18" ht="13.2">
      <c r="A632" s="7"/>
      <c r="B632" s="7"/>
      <c r="C632" s="7"/>
      <c r="D632" s="7"/>
      <c r="E632" s="7"/>
      <c r="F632" s="7"/>
      <c r="G632" s="7"/>
      <c r="H632" s="7"/>
      <c r="I632" s="7"/>
      <c r="J632" s="7"/>
      <c r="K632" s="7"/>
      <c r="L632" s="7"/>
      <c r="M632" s="7"/>
      <c r="N632" s="7"/>
      <c r="O632" s="7"/>
      <c r="P632" s="7"/>
      <c r="Q632" s="7"/>
      <c r="R632" s="7"/>
    </row>
    <row r="633" spans="1:18" ht="13.2">
      <c r="A633" s="7"/>
      <c r="B633" s="7"/>
      <c r="C633" s="7"/>
      <c r="D633" s="7"/>
      <c r="E633" s="7"/>
      <c r="F633" s="7"/>
      <c r="G633" s="7"/>
      <c r="H633" s="7"/>
      <c r="I633" s="7"/>
      <c r="J633" s="7"/>
      <c r="K633" s="7"/>
      <c r="L633" s="7"/>
      <c r="M633" s="7"/>
      <c r="N633" s="7"/>
      <c r="O633" s="7"/>
      <c r="P633" s="7"/>
      <c r="Q633" s="7"/>
      <c r="R633" s="7"/>
    </row>
    <row r="634" spans="1:18" ht="13.2">
      <c r="A634" s="7"/>
      <c r="B634" s="7"/>
      <c r="C634" s="7"/>
      <c r="D634" s="7"/>
      <c r="E634" s="7"/>
      <c r="F634" s="7"/>
      <c r="G634" s="7"/>
      <c r="H634" s="7"/>
      <c r="I634" s="7"/>
      <c r="J634" s="7"/>
      <c r="K634" s="7"/>
      <c r="L634" s="7"/>
      <c r="M634" s="7"/>
      <c r="N634" s="7"/>
      <c r="O634" s="7"/>
      <c r="P634" s="7"/>
      <c r="Q634" s="7"/>
      <c r="R634" s="7"/>
    </row>
    <row r="635" spans="1:18" ht="13.2">
      <c r="A635" s="7"/>
      <c r="B635" s="7"/>
      <c r="C635" s="7"/>
      <c r="D635" s="7"/>
      <c r="E635" s="7"/>
      <c r="F635" s="7"/>
      <c r="G635" s="7"/>
      <c r="H635" s="7"/>
      <c r="I635" s="7"/>
      <c r="J635" s="7"/>
      <c r="K635" s="7"/>
      <c r="L635" s="7"/>
      <c r="M635" s="7"/>
      <c r="N635" s="7"/>
      <c r="O635" s="7"/>
      <c r="P635" s="7"/>
      <c r="Q635" s="7"/>
      <c r="R635" s="7"/>
    </row>
    <row r="636" spans="1:18" ht="13.2">
      <c r="A636" s="7"/>
      <c r="B636" s="7"/>
      <c r="C636" s="7"/>
      <c r="D636" s="7"/>
      <c r="E636" s="7"/>
      <c r="F636" s="7"/>
      <c r="G636" s="7"/>
      <c r="H636" s="7"/>
      <c r="I636" s="7"/>
      <c r="J636" s="7"/>
      <c r="K636" s="7"/>
      <c r="L636" s="7"/>
      <c r="M636" s="7"/>
      <c r="N636" s="7"/>
      <c r="O636" s="7"/>
      <c r="P636" s="7"/>
      <c r="Q636" s="7"/>
      <c r="R636" s="7"/>
    </row>
    <row r="637" spans="1:18" ht="13.2">
      <c r="A637" s="7"/>
      <c r="B637" s="7"/>
      <c r="C637" s="7"/>
      <c r="D637" s="7"/>
      <c r="E637" s="7"/>
      <c r="F637" s="7"/>
      <c r="G637" s="7"/>
      <c r="H637" s="7"/>
      <c r="I637" s="7"/>
      <c r="J637" s="7"/>
      <c r="K637" s="7"/>
      <c r="L637" s="7"/>
      <c r="M637" s="7"/>
      <c r="N637" s="7"/>
      <c r="O637" s="7"/>
      <c r="P637" s="7"/>
      <c r="Q637" s="7"/>
      <c r="R637" s="7"/>
    </row>
    <row r="638" spans="1:18" ht="13.2">
      <c r="A638" s="7"/>
      <c r="B638" s="7"/>
      <c r="C638" s="7"/>
      <c r="D638" s="7"/>
      <c r="E638" s="7"/>
      <c r="F638" s="7"/>
      <c r="G638" s="7"/>
      <c r="H638" s="7"/>
      <c r="I638" s="7"/>
      <c r="J638" s="7"/>
      <c r="K638" s="7"/>
      <c r="L638" s="7"/>
      <c r="M638" s="7"/>
      <c r="N638" s="7"/>
      <c r="O638" s="7"/>
      <c r="P638" s="7"/>
      <c r="Q638" s="7"/>
      <c r="R638" s="7"/>
    </row>
    <row r="639" spans="1:18" ht="13.2">
      <c r="A639" s="7"/>
      <c r="B639" s="7"/>
      <c r="C639" s="7"/>
      <c r="D639" s="7"/>
      <c r="E639" s="7"/>
      <c r="F639" s="7"/>
      <c r="G639" s="7"/>
      <c r="H639" s="7"/>
      <c r="I639" s="7"/>
      <c r="J639" s="7"/>
      <c r="K639" s="7"/>
      <c r="L639" s="7"/>
      <c r="M639" s="7"/>
      <c r="N639" s="7"/>
      <c r="O639" s="7"/>
      <c r="P639" s="7"/>
      <c r="Q639" s="7"/>
      <c r="R639" s="7"/>
    </row>
    <row r="640" spans="1:18" ht="13.2">
      <c r="A640" s="7"/>
      <c r="B640" s="7"/>
      <c r="C640" s="7"/>
      <c r="D640" s="7"/>
      <c r="E640" s="7"/>
      <c r="F640" s="7"/>
      <c r="G640" s="7"/>
      <c r="H640" s="7"/>
      <c r="I640" s="7"/>
      <c r="J640" s="7"/>
      <c r="K640" s="7"/>
      <c r="L640" s="7"/>
      <c r="M640" s="7"/>
      <c r="N640" s="7"/>
      <c r="O640" s="7"/>
      <c r="P640" s="7"/>
      <c r="Q640" s="7"/>
      <c r="R640" s="7"/>
    </row>
    <row r="641" spans="1:18" ht="13.2">
      <c r="A641" s="7"/>
      <c r="B641" s="7"/>
      <c r="C641" s="7"/>
      <c r="D641" s="7"/>
      <c r="E641" s="7"/>
      <c r="F641" s="7"/>
      <c r="G641" s="7"/>
      <c r="H641" s="7"/>
      <c r="I641" s="7"/>
      <c r="J641" s="7"/>
      <c r="K641" s="7"/>
      <c r="L641" s="7"/>
      <c r="M641" s="7"/>
      <c r="N641" s="7"/>
      <c r="O641" s="7"/>
      <c r="P641" s="7"/>
      <c r="Q641" s="7"/>
      <c r="R641" s="7"/>
    </row>
    <row r="642" spans="1:18" ht="13.2">
      <c r="A642" s="7"/>
      <c r="B642" s="7"/>
      <c r="C642" s="7"/>
      <c r="D642" s="7"/>
      <c r="E642" s="7"/>
      <c r="F642" s="7"/>
      <c r="G642" s="7"/>
      <c r="H642" s="7"/>
      <c r="I642" s="7"/>
      <c r="J642" s="7"/>
      <c r="K642" s="7"/>
      <c r="L642" s="7"/>
      <c r="M642" s="7"/>
      <c r="N642" s="7"/>
      <c r="O642" s="7"/>
      <c r="P642" s="7"/>
      <c r="Q642" s="7"/>
      <c r="R642" s="7"/>
    </row>
    <row r="643" spans="1:18" ht="13.2">
      <c r="A643" s="7"/>
      <c r="B643" s="7"/>
      <c r="C643" s="7"/>
      <c r="D643" s="7"/>
      <c r="E643" s="7"/>
      <c r="F643" s="7"/>
      <c r="G643" s="7"/>
      <c r="H643" s="7"/>
      <c r="I643" s="7"/>
      <c r="J643" s="7"/>
      <c r="K643" s="7"/>
      <c r="L643" s="7"/>
      <c r="M643" s="7"/>
      <c r="N643" s="7"/>
      <c r="O643" s="7"/>
      <c r="P643" s="7"/>
      <c r="Q643" s="7"/>
      <c r="R643" s="7"/>
    </row>
    <row r="644" spans="1:18" ht="13.2">
      <c r="A644" s="7"/>
      <c r="B644" s="7"/>
      <c r="C644" s="7"/>
      <c r="D644" s="7"/>
      <c r="E644" s="7"/>
      <c r="F644" s="7"/>
      <c r="G644" s="7"/>
      <c r="H644" s="7"/>
      <c r="I644" s="7"/>
      <c r="J644" s="7"/>
      <c r="K644" s="7"/>
      <c r="L644" s="7"/>
      <c r="M644" s="7"/>
      <c r="N644" s="7"/>
      <c r="O644" s="7"/>
      <c r="P644" s="7"/>
      <c r="Q644" s="7"/>
      <c r="R644" s="7"/>
    </row>
    <row r="645" spans="1:18" ht="13.2">
      <c r="A645" s="7"/>
      <c r="B645" s="7"/>
      <c r="C645" s="7"/>
      <c r="D645" s="7"/>
      <c r="E645" s="7"/>
      <c r="F645" s="7"/>
      <c r="G645" s="7"/>
      <c r="H645" s="7"/>
      <c r="I645" s="7"/>
      <c r="J645" s="7"/>
      <c r="K645" s="7"/>
      <c r="L645" s="7"/>
      <c r="M645" s="7"/>
      <c r="N645" s="7"/>
      <c r="O645" s="7"/>
      <c r="P645" s="7"/>
      <c r="Q645" s="7"/>
      <c r="R645" s="7"/>
    </row>
    <row r="646" spans="1:18" ht="13.2">
      <c r="A646" s="7"/>
      <c r="B646" s="7"/>
      <c r="C646" s="7"/>
      <c r="D646" s="7"/>
      <c r="E646" s="7"/>
      <c r="F646" s="7"/>
      <c r="G646" s="7"/>
      <c r="H646" s="7"/>
      <c r="I646" s="7"/>
      <c r="J646" s="7"/>
      <c r="K646" s="7"/>
      <c r="L646" s="7"/>
      <c r="M646" s="7"/>
      <c r="N646" s="7"/>
      <c r="O646" s="7"/>
      <c r="P646" s="7"/>
      <c r="Q646" s="7"/>
      <c r="R646" s="7"/>
    </row>
    <row r="647" spans="1:18" ht="13.2">
      <c r="A647" s="7"/>
      <c r="B647" s="7"/>
      <c r="C647" s="7"/>
      <c r="D647" s="7"/>
      <c r="E647" s="7"/>
      <c r="F647" s="7"/>
      <c r="G647" s="7"/>
      <c r="H647" s="7"/>
      <c r="I647" s="7"/>
      <c r="J647" s="7"/>
      <c r="K647" s="7"/>
      <c r="L647" s="7"/>
      <c r="M647" s="7"/>
      <c r="N647" s="7"/>
      <c r="O647" s="7"/>
      <c r="P647" s="7"/>
      <c r="Q647" s="7"/>
      <c r="R647" s="7"/>
    </row>
    <row r="648" spans="1:18" ht="13.2">
      <c r="A648" s="7"/>
      <c r="B648" s="7"/>
      <c r="C648" s="7"/>
      <c r="D648" s="7"/>
      <c r="E648" s="7"/>
      <c r="F648" s="7"/>
      <c r="G648" s="7"/>
      <c r="H648" s="7"/>
      <c r="I648" s="7"/>
      <c r="J648" s="7"/>
      <c r="K648" s="7"/>
      <c r="L648" s="7"/>
      <c r="M648" s="7"/>
      <c r="N648" s="7"/>
      <c r="O648" s="7"/>
      <c r="P648" s="7"/>
      <c r="Q648" s="7"/>
      <c r="R648" s="7"/>
    </row>
    <row r="649" spans="1:18" ht="13.2">
      <c r="A649" s="7"/>
      <c r="B649" s="7"/>
      <c r="C649" s="7"/>
      <c r="D649" s="7"/>
      <c r="E649" s="7"/>
      <c r="F649" s="7"/>
      <c r="G649" s="7"/>
      <c r="H649" s="7"/>
      <c r="I649" s="7"/>
      <c r="J649" s="7"/>
      <c r="K649" s="7"/>
      <c r="L649" s="7"/>
      <c r="M649" s="7"/>
      <c r="N649" s="7"/>
      <c r="O649" s="7"/>
      <c r="P649" s="7"/>
      <c r="Q649" s="7"/>
      <c r="R649" s="7"/>
    </row>
    <row r="650" spans="1:18" ht="13.2">
      <c r="A650" s="7"/>
      <c r="B650" s="7"/>
      <c r="C650" s="7"/>
      <c r="D650" s="7"/>
      <c r="E650" s="7"/>
      <c r="F650" s="7"/>
      <c r="G650" s="7"/>
      <c r="H650" s="7"/>
      <c r="I650" s="7"/>
      <c r="J650" s="7"/>
      <c r="K650" s="7"/>
      <c r="L650" s="7"/>
      <c r="M650" s="7"/>
      <c r="N650" s="7"/>
      <c r="O650" s="7"/>
      <c r="P650" s="7"/>
      <c r="Q650" s="7"/>
      <c r="R650" s="7"/>
    </row>
    <row r="651" spans="1:18" ht="13.2">
      <c r="A651" s="7"/>
      <c r="B651" s="7"/>
      <c r="C651" s="7"/>
      <c r="D651" s="7"/>
      <c r="E651" s="7"/>
      <c r="F651" s="7"/>
      <c r="G651" s="7"/>
      <c r="H651" s="7"/>
      <c r="I651" s="7"/>
      <c r="J651" s="7"/>
      <c r="K651" s="7"/>
      <c r="L651" s="7"/>
      <c r="M651" s="7"/>
      <c r="N651" s="7"/>
      <c r="O651" s="7"/>
      <c r="P651" s="7"/>
      <c r="Q651" s="7"/>
      <c r="R651" s="7"/>
    </row>
    <row r="652" spans="1:18" ht="13.2">
      <c r="A652" s="7"/>
      <c r="B652" s="7"/>
      <c r="C652" s="7"/>
      <c r="D652" s="7"/>
      <c r="E652" s="7"/>
      <c r="F652" s="7"/>
      <c r="G652" s="7"/>
      <c r="H652" s="7"/>
      <c r="I652" s="7"/>
      <c r="J652" s="7"/>
      <c r="K652" s="7"/>
      <c r="L652" s="7"/>
      <c r="M652" s="7"/>
      <c r="N652" s="7"/>
      <c r="O652" s="7"/>
      <c r="P652" s="7"/>
      <c r="Q652" s="7"/>
      <c r="R652" s="7"/>
    </row>
    <row r="653" spans="1:18" ht="13.2">
      <c r="A653" s="7"/>
      <c r="B653" s="7"/>
      <c r="C653" s="7"/>
      <c r="D653" s="7"/>
      <c r="E653" s="7"/>
      <c r="F653" s="7"/>
      <c r="G653" s="7"/>
      <c r="H653" s="7"/>
      <c r="I653" s="7"/>
      <c r="J653" s="7"/>
      <c r="K653" s="7"/>
      <c r="L653" s="7"/>
      <c r="M653" s="7"/>
      <c r="N653" s="7"/>
      <c r="O653" s="7"/>
      <c r="P653" s="7"/>
      <c r="Q653" s="7"/>
      <c r="R653" s="7"/>
    </row>
    <row r="654" spans="1:18" ht="13.2">
      <c r="A654" s="7"/>
      <c r="B654" s="7"/>
      <c r="C654" s="7"/>
      <c r="D654" s="7"/>
      <c r="E654" s="7"/>
      <c r="F654" s="7"/>
      <c r="G654" s="7"/>
      <c r="H654" s="7"/>
      <c r="I654" s="7"/>
      <c r="J654" s="7"/>
      <c r="K654" s="7"/>
      <c r="L654" s="7"/>
      <c r="M654" s="7"/>
      <c r="N654" s="7"/>
      <c r="O654" s="7"/>
      <c r="P654" s="7"/>
      <c r="Q654" s="7"/>
      <c r="R654" s="7"/>
    </row>
    <row r="655" spans="1:18" ht="13.2">
      <c r="A655" s="7"/>
      <c r="B655" s="7"/>
      <c r="C655" s="7"/>
      <c r="D655" s="7"/>
      <c r="E655" s="7"/>
      <c r="F655" s="7"/>
      <c r="G655" s="7"/>
      <c r="H655" s="7"/>
      <c r="I655" s="7"/>
      <c r="J655" s="7"/>
      <c r="K655" s="7"/>
      <c r="L655" s="7"/>
      <c r="M655" s="7"/>
      <c r="N655" s="7"/>
      <c r="O655" s="7"/>
      <c r="P655" s="7"/>
      <c r="Q655" s="7"/>
      <c r="R655" s="7"/>
    </row>
    <row r="656" spans="1:18" ht="13.2">
      <c r="A656" s="7"/>
      <c r="B656" s="7"/>
      <c r="C656" s="7"/>
      <c r="D656" s="7"/>
      <c r="E656" s="7"/>
      <c r="F656" s="7"/>
      <c r="G656" s="7"/>
      <c r="H656" s="7"/>
      <c r="I656" s="7"/>
      <c r="J656" s="7"/>
      <c r="K656" s="7"/>
      <c r="L656" s="7"/>
      <c r="M656" s="7"/>
      <c r="N656" s="7"/>
      <c r="O656" s="7"/>
      <c r="P656" s="7"/>
      <c r="Q656" s="7"/>
      <c r="R656" s="7"/>
    </row>
    <row r="657" spans="1:18" ht="13.2">
      <c r="A657" s="7"/>
      <c r="B657" s="7"/>
      <c r="C657" s="7"/>
      <c r="D657" s="7"/>
      <c r="E657" s="7"/>
      <c r="F657" s="7"/>
      <c r="G657" s="7"/>
      <c r="H657" s="7"/>
      <c r="I657" s="7"/>
      <c r="J657" s="7"/>
      <c r="K657" s="7"/>
      <c r="L657" s="7"/>
      <c r="M657" s="7"/>
      <c r="N657" s="7"/>
      <c r="O657" s="7"/>
      <c r="P657" s="7"/>
      <c r="Q657" s="7"/>
      <c r="R657" s="7"/>
    </row>
    <row r="658" spans="1:18" ht="13.2">
      <c r="A658" s="7"/>
      <c r="B658" s="7"/>
      <c r="C658" s="7"/>
      <c r="D658" s="7"/>
      <c r="E658" s="7"/>
      <c r="F658" s="7"/>
      <c r="G658" s="7"/>
      <c r="H658" s="7"/>
      <c r="I658" s="7"/>
      <c r="J658" s="7"/>
      <c r="K658" s="7"/>
      <c r="L658" s="7"/>
      <c r="M658" s="7"/>
      <c r="N658" s="7"/>
      <c r="O658" s="7"/>
      <c r="P658" s="7"/>
      <c r="Q658" s="7"/>
      <c r="R658" s="7"/>
    </row>
    <row r="659" spans="1:18" ht="13.2">
      <c r="A659" s="7"/>
      <c r="B659" s="7"/>
      <c r="C659" s="7"/>
      <c r="D659" s="7"/>
      <c r="E659" s="7"/>
      <c r="F659" s="7"/>
      <c r="G659" s="7"/>
      <c r="H659" s="7"/>
      <c r="I659" s="7"/>
      <c r="J659" s="7"/>
      <c r="K659" s="7"/>
      <c r="L659" s="7"/>
      <c r="M659" s="7"/>
      <c r="N659" s="7"/>
      <c r="O659" s="7"/>
      <c r="P659" s="7"/>
      <c r="Q659" s="7"/>
      <c r="R659" s="7"/>
    </row>
    <row r="660" spans="1:18" ht="13.2">
      <c r="A660" s="7"/>
      <c r="B660" s="7"/>
      <c r="C660" s="7"/>
      <c r="D660" s="7"/>
      <c r="E660" s="7"/>
      <c r="F660" s="7"/>
      <c r="G660" s="7"/>
      <c r="H660" s="7"/>
      <c r="I660" s="7"/>
      <c r="J660" s="7"/>
      <c r="K660" s="7"/>
      <c r="L660" s="7"/>
      <c r="M660" s="7"/>
      <c r="N660" s="7"/>
      <c r="O660" s="7"/>
      <c r="P660" s="7"/>
      <c r="Q660" s="7"/>
      <c r="R660" s="7"/>
    </row>
    <row r="661" spans="1:18" ht="13.2">
      <c r="A661" s="7"/>
      <c r="B661" s="7"/>
      <c r="C661" s="7"/>
      <c r="D661" s="7"/>
      <c r="E661" s="7"/>
      <c r="F661" s="7"/>
      <c r="G661" s="7"/>
      <c r="H661" s="7"/>
      <c r="I661" s="7"/>
      <c r="J661" s="7"/>
      <c r="K661" s="7"/>
      <c r="L661" s="7"/>
      <c r="M661" s="7"/>
      <c r="N661" s="7"/>
      <c r="O661" s="7"/>
      <c r="P661" s="7"/>
      <c r="Q661" s="7"/>
      <c r="R661" s="7"/>
    </row>
    <row r="662" spans="1:18" ht="13.2">
      <c r="A662" s="7"/>
      <c r="B662" s="7"/>
      <c r="C662" s="7"/>
      <c r="D662" s="7"/>
      <c r="E662" s="7"/>
      <c r="F662" s="7"/>
      <c r="G662" s="7"/>
      <c r="H662" s="7"/>
      <c r="I662" s="7"/>
      <c r="J662" s="7"/>
      <c r="K662" s="7"/>
      <c r="L662" s="7"/>
      <c r="M662" s="7"/>
      <c r="N662" s="7"/>
      <c r="O662" s="7"/>
      <c r="P662" s="7"/>
      <c r="Q662" s="7"/>
      <c r="R662" s="7"/>
    </row>
    <row r="663" spans="1:18" ht="13.2">
      <c r="A663" s="7"/>
      <c r="B663" s="7"/>
      <c r="C663" s="7"/>
      <c r="D663" s="7"/>
      <c r="E663" s="7"/>
      <c r="F663" s="7"/>
      <c r="G663" s="7"/>
      <c r="H663" s="7"/>
      <c r="I663" s="7"/>
      <c r="J663" s="7"/>
      <c r="K663" s="7"/>
      <c r="L663" s="7"/>
      <c r="M663" s="7"/>
      <c r="N663" s="7"/>
      <c r="O663" s="7"/>
      <c r="P663" s="7"/>
      <c r="Q663" s="7"/>
      <c r="R663" s="7"/>
    </row>
    <row r="664" spans="1:18" ht="13.2">
      <c r="A664" s="7"/>
      <c r="B664" s="7"/>
      <c r="C664" s="7"/>
      <c r="D664" s="7"/>
      <c r="E664" s="7"/>
      <c r="F664" s="7"/>
      <c r="G664" s="7"/>
      <c r="H664" s="7"/>
      <c r="I664" s="7"/>
      <c r="J664" s="7"/>
      <c r="K664" s="7"/>
      <c r="L664" s="7"/>
      <c r="M664" s="7"/>
      <c r="N664" s="7"/>
      <c r="O664" s="7"/>
      <c r="P664" s="7"/>
      <c r="Q664" s="7"/>
      <c r="R664" s="7"/>
    </row>
    <row r="665" spans="1:18" ht="13.2">
      <c r="A665" s="7"/>
      <c r="B665" s="7"/>
      <c r="C665" s="7"/>
      <c r="D665" s="7"/>
      <c r="E665" s="7"/>
      <c r="F665" s="7"/>
      <c r="G665" s="7"/>
      <c r="H665" s="7"/>
      <c r="I665" s="7"/>
      <c r="J665" s="7"/>
      <c r="K665" s="7"/>
      <c r="L665" s="7"/>
      <c r="M665" s="7"/>
      <c r="N665" s="7"/>
      <c r="O665" s="7"/>
      <c r="P665" s="7"/>
      <c r="Q665" s="7"/>
      <c r="R665" s="7"/>
    </row>
    <row r="666" spans="1:18" ht="13.2">
      <c r="A666" s="7"/>
      <c r="B666" s="7"/>
      <c r="C666" s="7"/>
      <c r="D666" s="7"/>
      <c r="E666" s="7"/>
      <c r="F666" s="7"/>
      <c r="G666" s="7"/>
      <c r="H666" s="7"/>
      <c r="I666" s="7"/>
      <c r="J666" s="7"/>
      <c r="K666" s="7"/>
      <c r="L666" s="7"/>
      <c r="M666" s="7"/>
      <c r="N666" s="7"/>
      <c r="O666" s="7"/>
      <c r="P666" s="7"/>
      <c r="Q666" s="7"/>
      <c r="R666" s="7"/>
    </row>
    <row r="667" spans="1:18" ht="13.2">
      <c r="A667" s="7"/>
      <c r="B667" s="7"/>
      <c r="C667" s="7"/>
      <c r="D667" s="7"/>
      <c r="E667" s="7"/>
      <c r="F667" s="7"/>
      <c r="G667" s="7"/>
      <c r="H667" s="7"/>
      <c r="I667" s="7"/>
      <c r="J667" s="7"/>
      <c r="K667" s="7"/>
      <c r="L667" s="7"/>
      <c r="M667" s="7"/>
      <c r="N667" s="7"/>
      <c r="O667" s="7"/>
      <c r="P667" s="7"/>
      <c r="Q667" s="7"/>
      <c r="R667" s="7"/>
    </row>
    <row r="668" spans="1:18" ht="13.2">
      <c r="A668" s="7"/>
      <c r="B668" s="7"/>
      <c r="C668" s="7"/>
      <c r="D668" s="7"/>
      <c r="E668" s="7"/>
      <c r="F668" s="7"/>
      <c r="G668" s="7"/>
      <c r="H668" s="7"/>
      <c r="I668" s="7"/>
      <c r="J668" s="7"/>
      <c r="K668" s="7"/>
      <c r="L668" s="7"/>
      <c r="M668" s="7"/>
      <c r="N668" s="7"/>
      <c r="O668" s="7"/>
      <c r="P668" s="7"/>
      <c r="Q668" s="7"/>
      <c r="R668" s="7"/>
    </row>
    <row r="669" spans="1:18" ht="13.2">
      <c r="A669" s="7"/>
      <c r="B669" s="7"/>
      <c r="C669" s="7"/>
      <c r="D669" s="7"/>
      <c r="E669" s="7"/>
      <c r="F669" s="7"/>
      <c r="G669" s="7"/>
      <c r="H669" s="7"/>
      <c r="I669" s="7"/>
      <c r="J669" s="7"/>
      <c r="K669" s="7"/>
      <c r="L669" s="7"/>
      <c r="M669" s="7"/>
      <c r="N669" s="7"/>
      <c r="O669" s="7"/>
      <c r="P669" s="7"/>
      <c r="Q669" s="7"/>
      <c r="R669" s="7"/>
    </row>
    <row r="670" spans="1:18" ht="13.2">
      <c r="A670" s="7"/>
      <c r="B670" s="7"/>
      <c r="C670" s="7"/>
      <c r="D670" s="7"/>
      <c r="E670" s="7"/>
      <c r="F670" s="7"/>
      <c r="G670" s="7"/>
      <c r="H670" s="7"/>
      <c r="I670" s="7"/>
      <c r="J670" s="7"/>
      <c r="K670" s="7"/>
      <c r="L670" s="7"/>
      <c r="M670" s="7"/>
      <c r="N670" s="7"/>
      <c r="O670" s="7"/>
      <c r="P670" s="7"/>
      <c r="Q670" s="7"/>
      <c r="R670" s="7"/>
    </row>
    <row r="671" spans="1:18" ht="13.2">
      <c r="A671" s="7"/>
      <c r="B671" s="7"/>
      <c r="C671" s="7"/>
      <c r="D671" s="7"/>
      <c r="E671" s="7"/>
      <c r="F671" s="7"/>
      <c r="G671" s="7"/>
      <c r="H671" s="7"/>
      <c r="I671" s="7"/>
      <c r="J671" s="7"/>
      <c r="K671" s="7"/>
      <c r="L671" s="7"/>
      <c r="M671" s="7"/>
      <c r="N671" s="7"/>
      <c r="O671" s="7"/>
      <c r="P671" s="7"/>
      <c r="Q671" s="7"/>
      <c r="R671" s="7"/>
    </row>
    <row r="672" spans="1:18" ht="13.2">
      <c r="A672" s="7"/>
      <c r="B672" s="7"/>
      <c r="C672" s="7"/>
      <c r="D672" s="7"/>
      <c r="E672" s="7"/>
      <c r="F672" s="7"/>
      <c r="G672" s="7"/>
      <c r="H672" s="7"/>
      <c r="I672" s="7"/>
      <c r="J672" s="7"/>
      <c r="K672" s="7"/>
      <c r="L672" s="7"/>
      <c r="M672" s="7"/>
      <c r="N672" s="7"/>
      <c r="O672" s="7"/>
      <c r="P672" s="7"/>
      <c r="Q672" s="7"/>
      <c r="R672" s="7"/>
    </row>
    <row r="673" spans="1:18" ht="13.2">
      <c r="A673" s="7"/>
      <c r="B673" s="7"/>
      <c r="C673" s="7"/>
      <c r="D673" s="7"/>
      <c r="E673" s="7"/>
      <c r="F673" s="7"/>
      <c r="G673" s="7"/>
      <c r="H673" s="7"/>
      <c r="I673" s="7"/>
      <c r="J673" s="7"/>
      <c r="K673" s="7"/>
      <c r="L673" s="7"/>
      <c r="M673" s="7"/>
      <c r="N673" s="7"/>
      <c r="O673" s="7"/>
      <c r="P673" s="7"/>
      <c r="Q673" s="7"/>
      <c r="R673" s="7"/>
    </row>
    <row r="674" spans="1:18" ht="13.2">
      <c r="A674" s="7"/>
      <c r="B674" s="7"/>
      <c r="C674" s="7"/>
      <c r="D674" s="7"/>
      <c r="E674" s="7"/>
      <c r="F674" s="7"/>
      <c r="G674" s="7"/>
      <c r="H674" s="7"/>
      <c r="I674" s="7"/>
      <c r="J674" s="7"/>
      <c r="K674" s="7"/>
      <c r="L674" s="7"/>
      <c r="M674" s="7"/>
      <c r="N674" s="7"/>
      <c r="O674" s="7"/>
      <c r="P674" s="7"/>
      <c r="Q674" s="7"/>
      <c r="R674" s="7"/>
    </row>
    <row r="675" spans="1:18" ht="13.2">
      <c r="A675" s="7"/>
      <c r="B675" s="7"/>
      <c r="C675" s="7"/>
      <c r="D675" s="7"/>
      <c r="E675" s="7"/>
      <c r="F675" s="7"/>
      <c r="G675" s="7"/>
      <c r="H675" s="7"/>
      <c r="I675" s="7"/>
      <c r="J675" s="7"/>
      <c r="K675" s="7"/>
      <c r="L675" s="7"/>
      <c r="M675" s="7"/>
      <c r="N675" s="7"/>
      <c r="O675" s="7"/>
      <c r="P675" s="7"/>
      <c r="Q675" s="7"/>
      <c r="R675" s="7"/>
    </row>
    <row r="676" spans="1:18" ht="13.2">
      <c r="A676" s="7"/>
      <c r="B676" s="7"/>
      <c r="C676" s="7"/>
      <c r="D676" s="7"/>
      <c r="E676" s="7"/>
      <c r="F676" s="7"/>
      <c r="G676" s="7"/>
      <c r="H676" s="7"/>
      <c r="I676" s="7"/>
      <c r="J676" s="7"/>
      <c r="K676" s="7"/>
      <c r="L676" s="7"/>
      <c r="M676" s="7"/>
      <c r="N676" s="7"/>
      <c r="O676" s="7"/>
      <c r="P676" s="7"/>
      <c r="Q676" s="7"/>
      <c r="R676" s="7"/>
    </row>
    <row r="677" spans="1:18" ht="13.2">
      <c r="A677" s="7"/>
      <c r="B677" s="7"/>
      <c r="C677" s="7"/>
      <c r="D677" s="7"/>
      <c r="E677" s="7"/>
      <c r="F677" s="7"/>
      <c r="G677" s="7"/>
      <c r="H677" s="7"/>
      <c r="I677" s="7"/>
      <c r="J677" s="7"/>
      <c r="K677" s="7"/>
      <c r="L677" s="7"/>
      <c r="M677" s="7"/>
      <c r="N677" s="7"/>
      <c r="O677" s="7"/>
      <c r="P677" s="7"/>
      <c r="Q677" s="7"/>
      <c r="R677" s="7"/>
    </row>
    <row r="678" spans="1:18" ht="13.2">
      <c r="A678" s="7"/>
      <c r="B678" s="7"/>
      <c r="C678" s="7"/>
      <c r="D678" s="7"/>
      <c r="E678" s="7"/>
      <c r="F678" s="7"/>
      <c r="G678" s="7"/>
      <c r="H678" s="7"/>
      <c r="I678" s="7"/>
      <c r="J678" s="7"/>
      <c r="K678" s="7"/>
      <c r="L678" s="7"/>
      <c r="M678" s="7"/>
      <c r="N678" s="7"/>
      <c r="O678" s="7"/>
      <c r="P678" s="7"/>
      <c r="Q678" s="7"/>
      <c r="R678" s="7"/>
    </row>
    <row r="679" spans="1:18" ht="13.2">
      <c r="A679" s="7"/>
      <c r="B679" s="7"/>
      <c r="C679" s="7"/>
      <c r="D679" s="7"/>
      <c r="E679" s="7"/>
      <c r="F679" s="7"/>
      <c r="G679" s="7"/>
      <c r="H679" s="7"/>
      <c r="I679" s="7"/>
      <c r="J679" s="7"/>
      <c r="K679" s="7"/>
      <c r="L679" s="7"/>
      <c r="M679" s="7"/>
      <c r="N679" s="7"/>
      <c r="O679" s="7"/>
      <c r="P679" s="7"/>
      <c r="Q679" s="7"/>
      <c r="R679" s="7"/>
    </row>
    <row r="680" spans="1:18" ht="13.2">
      <c r="A680" s="7"/>
      <c r="B680" s="7"/>
      <c r="C680" s="7"/>
      <c r="D680" s="7"/>
      <c r="E680" s="7"/>
      <c r="F680" s="7"/>
      <c r="G680" s="7"/>
      <c r="H680" s="7"/>
      <c r="I680" s="7"/>
      <c r="J680" s="7"/>
      <c r="K680" s="7"/>
      <c r="L680" s="7"/>
      <c r="M680" s="7"/>
      <c r="N680" s="7"/>
      <c r="O680" s="7"/>
      <c r="P680" s="7"/>
      <c r="Q680" s="7"/>
      <c r="R680" s="7"/>
    </row>
    <row r="681" spans="1:18" ht="13.2">
      <c r="A681" s="7"/>
      <c r="B681" s="7"/>
      <c r="C681" s="7"/>
      <c r="D681" s="7"/>
      <c r="E681" s="7"/>
      <c r="F681" s="7"/>
      <c r="G681" s="7"/>
      <c r="H681" s="7"/>
      <c r="I681" s="7"/>
      <c r="J681" s="7"/>
      <c r="K681" s="7"/>
      <c r="L681" s="7"/>
      <c r="M681" s="7"/>
      <c r="N681" s="7"/>
      <c r="O681" s="7"/>
      <c r="P681" s="7"/>
      <c r="Q681" s="7"/>
      <c r="R681" s="7"/>
    </row>
    <row r="682" spans="1:18" ht="13.2">
      <c r="A682" s="7"/>
      <c r="B682" s="7"/>
      <c r="C682" s="7"/>
      <c r="D682" s="7"/>
      <c r="E682" s="7"/>
      <c r="F682" s="7"/>
      <c r="G682" s="7"/>
      <c r="H682" s="7"/>
      <c r="I682" s="7"/>
      <c r="J682" s="7"/>
      <c r="K682" s="7"/>
      <c r="L682" s="7"/>
      <c r="M682" s="7"/>
      <c r="N682" s="7"/>
      <c r="O682" s="7"/>
      <c r="P682" s="7"/>
      <c r="Q682" s="7"/>
      <c r="R682" s="7"/>
    </row>
    <row r="683" spans="1:18" ht="13.2">
      <c r="A683" s="7"/>
      <c r="B683" s="7"/>
      <c r="C683" s="7"/>
      <c r="D683" s="7"/>
      <c r="E683" s="7"/>
      <c r="F683" s="7"/>
      <c r="G683" s="7"/>
      <c r="H683" s="7"/>
      <c r="I683" s="7"/>
      <c r="J683" s="7"/>
      <c r="K683" s="7"/>
      <c r="L683" s="7"/>
      <c r="M683" s="7"/>
      <c r="N683" s="7"/>
      <c r="O683" s="7"/>
      <c r="P683" s="7"/>
      <c r="Q683" s="7"/>
      <c r="R683" s="7"/>
    </row>
    <row r="684" spans="1:18" ht="13.2">
      <c r="A684" s="7"/>
      <c r="B684" s="7"/>
      <c r="C684" s="7"/>
      <c r="D684" s="7"/>
      <c r="E684" s="7"/>
      <c r="F684" s="7"/>
      <c r="G684" s="7"/>
      <c r="H684" s="7"/>
      <c r="I684" s="7"/>
      <c r="J684" s="7"/>
      <c r="K684" s="7"/>
      <c r="L684" s="7"/>
      <c r="M684" s="7"/>
      <c r="N684" s="7"/>
      <c r="O684" s="7"/>
      <c r="P684" s="7"/>
      <c r="Q684" s="7"/>
      <c r="R684" s="7"/>
    </row>
    <row r="685" spans="1:18" ht="13.2">
      <c r="A685" s="7"/>
      <c r="B685" s="7"/>
      <c r="C685" s="7"/>
      <c r="D685" s="7"/>
      <c r="E685" s="7"/>
      <c r="F685" s="7"/>
      <c r="G685" s="7"/>
      <c r="H685" s="7"/>
      <c r="I685" s="7"/>
      <c r="J685" s="7"/>
      <c r="K685" s="7"/>
      <c r="L685" s="7"/>
      <c r="M685" s="7"/>
      <c r="N685" s="7"/>
      <c r="O685" s="7"/>
      <c r="P685" s="7"/>
      <c r="Q685" s="7"/>
      <c r="R685" s="7"/>
    </row>
    <row r="686" spans="1:18" ht="13.2">
      <c r="A686" s="7"/>
      <c r="B686" s="7"/>
      <c r="C686" s="7"/>
      <c r="D686" s="7"/>
      <c r="E686" s="7"/>
      <c r="F686" s="7"/>
      <c r="G686" s="7"/>
      <c r="H686" s="7"/>
      <c r="I686" s="7"/>
      <c r="J686" s="7"/>
      <c r="K686" s="7"/>
      <c r="L686" s="7"/>
      <c r="M686" s="7"/>
      <c r="N686" s="7"/>
      <c r="O686" s="7"/>
      <c r="P686" s="7"/>
      <c r="Q686" s="7"/>
      <c r="R686" s="7"/>
    </row>
    <row r="687" spans="1:18" ht="13.2">
      <c r="A687" s="7"/>
      <c r="B687" s="7"/>
      <c r="C687" s="7"/>
      <c r="D687" s="7"/>
      <c r="E687" s="7"/>
      <c r="F687" s="7"/>
      <c r="G687" s="7"/>
      <c r="H687" s="7"/>
      <c r="I687" s="7"/>
      <c r="J687" s="7"/>
      <c r="K687" s="7"/>
      <c r="L687" s="7"/>
      <c r="M687" s="7"/>
      <c r="N687" s="7"/>
      <c r="O687" s="7"/>
      <c r="P687" s="7"/>
      <c r="Q687" s="7"/>
      <c r="R687" s="7"/>
    </row>
    <row r="688" spans="1:18" ht="13.2">
      <c r="A688" s="7"/>
      <c r="B688" s="7"/>
      <c r="C688" s="7"/>
      <c r="D688" s="7"/>
      <c r="E688" s="7"/>
      <c r="F688" s="7"/>
      <c r="G688" s="7"/>
      <c r="H688" s="7"/>
      <c r="I688" s="7"/>
      <c r="J688" s="7"/>
      <c r="K688" s="7"/>
      <c r="L688" s="7"/>
      <c r="M688" s="7"/>
      <c r="N688" s="7"/>
      <c r="O688" s="7"/>
      <c r="P688" s="7"/>
      <c r="Q688" s="7"/>
      <c r="R688" s="7"/>
    </row>
    <row r="689" spans="1:18" ht="13.2">
      <c r="A689" s="7"/>
      <c r="B689" s="7"/>
      <c r="C689" s="7"/>
      <c r="D689" s="7"/>
      <c r="E689" s="7"/>
      <c r="F689" s="7"/>
      <c r="G689" s="7"/>
      <c r="H689" s="7"/>
      <c r="I689" s="7"/>
      <c r="J689" s="7"/>
      <c r="K689" s="7"/>
      <c r="L689" s="7"/>
      <c r="M689" s="7"/>
      <c r="N689" s="7"/>
      <c r="O689" s="7"/>
      <c r="P689" s="7"/>
      <c r="Q689" s="7"/>
      <c r="R689" s="7"/>
    </row>
    <row r="690" spans="1:18" ht="13.2">
      <c r="A690" s="7"/>
      <c r="B690" s="7"/>
      <c r="C690" s="7"/>
      <c r="D690" s="7"/>
      <c r="E690" s="7"/>
      <c r="F690" s="7"/>
      <c r="G690" s="7"/>
      <c r="H690" s="7"/>
      <c r="I690" s="7"/>
      <c r="J690" s="7"/>
      <c r="K690" s="7"/>
      <c r="L690" s="7"/>
      <c r="M690" s="7"/>
      <c r="N690" s="7"/>
      <c r="O690" s="7"/>
      <c r="P690" s="7"/>
      <c r="Q690" s="7"/>
      <c r="R690" s="7"/>
    </row>
    <row r="691" spans="1:18" ht="13.2">
      <c r="A691" s="7"/>
      <c r="B691" s="7"/>
      <c r="C691" s="7"/>
      <c r="D691" s="7"/>
      <c r="E691" s="7"/>
      <c r="F691" s="7"/>
      <c r="G691" s="7"/>
      <c r="H691" s="7"/>
      <c r="I691" s="7"/>
      <c r="J691" s="7"/>
      <c r="K691" s="7"/>
      <c r="L691" s="7"/>
      <c r="M691" s="7"/>
      <c r="N691" s="7"/>
      <c r="O691" s="7"/>
      <c r="P691" s="7"/>
      <c r="Q691" s="7"/>
      <c r="R691" s="7"/>
    </row>
    <row r="692" spans="1:18" ht="13.2">
      <c r="A692" s="7"/>
      <c r="B692" s="7"/>
      <c r="C692" s="7"/>
      <c r="D692" s="7"/>
      <c r="E692" s="7"/>
      <c r="F692" s="7"/>
      <c r="G692" s="7"/>
      <c r="H692" s="7"/>
      <c r="I692" s="7"/>
      <c r="J692" s="7"/>
      <c r="K692" s="7"/>
      <c r="L692" s="7"/>
      <c r="M692" s="7"/>
      <c r="N692" s="7"/>
      <c r="O692" s="7"/>
      <c r="P692" s="7"/>
      <c r="Q692" s="7"/>
      <c r="R692" s="7"/>
    </row>
    <row r="693" spans="1:18" ht="13.2">
      <c r="A693" s="7"/>
      <c r="B693" s="7"/>
      <c r="C693" s="7"/>
      <c r="D693" s="7"/>
      <c r="E693" s="7"/>
      <c r="F693" s="7"/>
      <c r="G693" s="7"/>
      <c r="H693" s="7"/>
      <c r="I693" s="7"/>
      <c r="J693" s="7"/>
      <c r="K693" s="7"/>
      <c r="L693" s="7"/>
      <c r="M693" s="7"/>
      <c r="N693" s="7"/>
      <c r="O693" s="7"/>
      <c r="P693" s="7"/>
      <c r="Q693" s="7"/>
      <c r="R693" s="7"/>
    </row>
    <row r="694" spans="1:18" ht="13.2">
      <c r="A694" s="7"/>
      <c r="B694" s="7"/>
      <c r="C694" s="7"/>
      <c r="D694" s="7"/>
      <c r="E694" s="7"/>
      <c r="F694" s="7"/>
      <c r="G694" s="7"/>
      <c r="H694" s="7"/>
      <c r="I694" s="7"/>
      <c r="J694" s="7"/>
      <c r="K694" s="7"/>
      <c r="L694" s="7"/>
      <c r="M694" s="7"/>
      <c r="N694" s="7"/>
      <c r="O694" s="7"/>
      <c r="P694" s="7"/>
      <c r="Q694" s="7"/>
      <c r="R694" s="7"/>
    </row>
    <row r="695" spans="1:18" ht="13.2">
      <c r="A695" s="7"/>
      <c r="B695" s="7"/>
      <c r="C695" s="7"/>
      <c r="D695" s="7"/>
      <c r="E695" s="7"/>
      <c r="F695" s="7"/>
      <c r="G695" s="7"/>
      <c r="H695" s="7"/>
      <c r="I695" s="7"/>
      <c r="J695" s="7"/>
      <c r="K695" s="7"/>
      <c r="L695" s="7"/>
      <c r="M695" s="7"/>
      <c r="N695" s="7"/>
      <c r="O695" s="7"/>
      <c r="P695" s="7"/>
      <c r="Q695" s="7"/>
      <c r="R695" s="7"/>
    </row>
    <row r="696" spans="1:18" ht="13.2">
      <c r="A696" s="7"/>
      <c r="B696" s="7"/>
      <c r="C696" s="7"/>
      <c r="D696" s="7"/>
      <c r="E696" s="7"/>
      <c r="F696" s="7"/>
      <c r="G696" s="7"/>
      <c r="H696" s="7"/>
      <c r="I696" s="7"/>
      <c r="J696" s="7"/>
      <c r="K696" s="7"/>
      <c r="L696" s="7"/>
      <c r="M696" s="7"/>
      <c r="N696" s="7"/>
      <c r="O696" s="7"/>
      <c r="P696" s="7"/>
      <c r="Q696" s="7"/>
      <c r="R696" s="7"/>
    </row>
    <row r="697" spans="1:18" ht="13.2">
      <c r="A697" s="7"/>
      <c r="B697" s="7"/>
      <c r="C697" s="7"/>
      <c r="D697" s="7"/>
      <c r="E697" s="7"/>
      <c r="F697" s="7"/>
      <c r="G697" s="7"/>
      <c r="H697" s="7"/>
      <c r="I697" s="7"/>
      <c r="J697" s="7"/>
      <c r="K697" s="7"/>
      <c r="L697" s="7"/>
      <c r="M697" s="7"/>
      <c r="N697" s="7"/>
      <c r="O697" s="7"/>
      <c r="P697" s="7"/>
      <c r="Q697" s="7"/>
      <c r="R697" s="7"/>
    </row>
    <row r="698" spans="1:18" ht="13.2">
      <c r="A698" s="7"/>
      <c r="B698" s="7"/>
      <c r="C698" s="7"/>
      <c r="D698" s="7"/>
      <c r="E698" s="7"/>
      <c r="F698" s="7"/>
      <c r="G698" s="7"/>
      <c r="H698" s="7"/>
      <c r="I698" s="7"/>
      <c r="J698" s="7"/>
      <c r="K698" s="7"/>
      <c r="L698" s="7"/>
      <c r="M698" s="7"/>
      <c r="N698" s="7"/>
      <c r="O698" s="7"/>
      <c r="P698" s="7"/>
      <c r="Q698" s="7"/>
      <c r="R698" s="7"/>
    </row>
    <row r="699" spans="1:18" ht="13.2">
      <c r="A699" s="7"/>
      <c r="B699" s="7"/>
      <c r="C699" s="7"/>
      <c r="D699" s="7"/>
      <c r="E699" s="7"/>
      <c r="F699" s="7"/>
      <c r="G699" s="7"/>
      <c r="H699" s="7"/>
      <c r="I699" s="7"/>
      <c r="J699" s="7"/>
      <c r="K699" s="7"/>
      <c r="L699" s="7"/>
      <c r="M699" s="7"/>
      <c r="N699" s="7"/>
      <c r="O699" s="7"/>
      <c r="P699" s="7"/>
      <c r="Q699" s="7"/>
      <c r="R699" s="7"/>
    </row>
    <row r="700" spans="1:18" ht="13.2">
      <c r="A700" s="7"/>
      <c r="B700" s="7"/>
      <c r="C700" s="7"/>
      <c r="D700" s="7"/>
      <c r="E700" s="7"/>
      <c r="F700" s="7"/>
      <c r="G700" s="7"/>
      <c r="H700" s="7"/>
      <c r="I700" s="7"/>
      <c r="J700" s="7"/>
      <c r="K700" s="7"/>
      <c r="L700" s="7"/>
      <c r="M700" s="7"/>
      <c r="N700" s="7"/>
      <c r="O700" s="7"/>
      <c r="P700" s="7"/>
      <c r="Q700" s="7"/>
      <c r="R700" s="7"/>
    </row>
    <row r="701" spans="1:18" ht="13.2">
      <c r="A701" s="7"/>
      <c r="B701" s="7"/>
      <c r="C701" s="7"/>
      <c r="D701" s="7"/>
      <c r="E701" s="7"/>
      <c r="F701" s="7"/>
      <c r="G701" s="7"/>
      <c r="H701" s="7"/>
      <c r="I701" s="7"/>
      <c r="J701" s="7"/>
      <c r="K701" s="7"/>
      <c r="L701" s="7"/>
      <c r="M701" s="7"/>
      <c r="N701" s="7"/>
      <c r="O701" s="7"/>
      <c r="P701" s="7"/>
      <c r="Q701" s="7"/>
      <c r="R701" s="7"/>
    </row>
    <row r="702" spans="1:18" ht="13.2">
      <c r="A702" s="7"/>
      <c r="B702" s="7"/>
      <c r="C702" s="7"/>
      <c r="D702" s="7"/>
      <c r="E702" s="7"/>
      <c r="F702" s="7"/>
      <c r="G702" s="7"/>
      <c r="H702" s="7"/>
      <c r="I702" s="7"/>
      <c r="J702" s="7"/>
      <c r="K702" s="7"/>
      <c r="L702" s="7"/>
      <c r="M702" s="7"/>
      <c r="N702" s="7"/>
      <c r="O702" s="7"/>
      <c r="P702" s="7"/>
      <c r="Q702" s="7"/>
      <c r="R702" s="7"/>
    </row>
    <row r="703" spans="1:18" ht="13.2">
      <c r="A703" s="7"/>
      <c r="B703" s="7"/>
      <c r="C703" s="7"/>
      <c r="D703" s="7"/>
      <c r="E703" s="7"/>
      <c r="F703" s="7"/>
      <c r="G703" s="7"/>
      <c r="H703" s="7"/>
      <c r="I703" s="7"/>
      <c r="J703" s="7"/>
      <c r="K703" s="7"/>
      <c r="L703" s="7"/>
      <c r="M703" s="7"/>
      <c r="N703" s="7"/>
      <c r="O703" s="7"/>
      <c r="P703" s="7"/>
      <c r="Q703" s="7"/>
      <c r="R703" s="7"/>
    </row>
    <row r="704" spans="1:18" ht="13.2">
      <c r="A704" s="7"/>
      <c r="B704" s="7"/>
      <c r="C704" s="7"/>
      <c r="D704" s="7"/>
      <c r="E704" s="7"/>
      <c r="F704" s="7"/>
      <c r="G704" s="7"/>
      <c r="H704" s="7"/>
      <c r="I704" s="7"/>
      <c r="J704" s="7"/>
      <c r="K704" s="7"/>
      <c r="L704" s="7"/>
      <c r="M704" s="7"/>
      <c r="N704" s="7"/>
      <c r="O704" s="7"/>
      <c r="P704" s="7"/>
      <c r="Q704" s="7"/>
      <c r="R704" s="7"/>
    </row>
    <row r="705" spans="1:18" ht="13.2">
      <c r="A705" s="7"/>
      <c r="B705" s="7"/>
      <c r="C705" s="7"/>
      <c r="D705" s="7"/>
      <c r="E705" s="7"/>
      <c r="F705" s="7"/>
      <c r="G705" s="7"/>
      <c r="H705" s="7"/>
      <c r="I705" s="7"/>
      <c r="J705" s="7"/>
      <c r="K705" s="7"/>
      <c r="L705" s="7"/>
      <c r="M705" s="7"/>
      <c r="N705" s="7"/>
      <c r="O705" s="7"/>
      <c r="P705" s="7"/>
      <c r="Q705" s="7"/>
      <c r="R705" s="7"/>
    </row>
    <row r="706" spans="1:18" ht="13.2">
      <c r="A706" s="7"/>
      <c r="B706" s="7"/>
      <c r="C706" s="7"/>
      <c r="D706" s="7"/>
      <c r="E706" s="7"/>
      <c r="F706" s="7"/>
      <c r="G706" s="7"/>
      <c r="H706" s="7"/>
      <c r="I706" s="7"/>
      <c r="J706" s="7"/>
      <c r="K706" s="7"/>
      <c r="L706" s="7"/>
      <c r="M706" s="7"/>
      <c r="N706" s="7"/>
      <c r="O706" s="7"/>
      <c r="P706" s="7"/>
      <c r="Q706" s="7"/>
      <c r="R706" s="7"/>
    </row>
    <row r="707" spans="1:18" ht="13.2">
      <c r="A707" s="7"/>
      <c r="B707" s="7"/>
      <c r="C707" s="7"/>
      <c r="D707" s="7"/>
      <c r="E707" s="7"/>
      <c r="F707" s="7"/>
      <c r="G707" s="7"/>
      <c r="H707" s="7"/>
      <c r="I707" s="7"/>
      <c r="J707" s="7"/>
      <c r="K707" s="7"/>
      <c r="L707" s="7"/>
      <c r="M707" s="7"/>
      <c r="N707" s="7"/>
      <c r="O707" s="7"/>
      <c r="P707" s="7"/>
      <c r="Q707" s="7"/>
      <c r="R707" s="7"/>
    </row>
    <row r="708" spans="1:18" ht="13.2">
      <c r="A708" s="7"/>
      <c r="B708" s="7"/>
      <c r="C708" s="7"/>
      <c r="D708" s="7"/>
      <c r="E708" s="7"/>
      <c r="F708" s="7"/>
      <c r="G708" s="7"/>
      <c r="H708" s="7"/>
      <c r="I708" s="7"/>
      <c r="J708" s="7"/>
      <c r="K708" s="7"/>
      <c r="L708" s="7"/>
      <c r="M708" s="7"/>
      <c r="N708" s="7"/>
      <c r="O708" s="7"/>
      <c r="P708" s="7"/>
      <c r="Q708" s="7"/>
      <c r="R708" s="7"/>
    </row>
    <row r="709" spans="1:18" ht="13.2">
      <c r="A709" s="7"/>
      <c r="B709" s="7"/>
      <c r="C709" s="7"/>
      <c r="D709" s="7"/>
      <c r="E709" s="7"/>
      <c r="F709" s="7"/>
      <c r="G709" s="7"/>
      <c r="H709" s="7"/>
      <c r="I709" s="7"/>
      <c r="J709" s="7"/>
      <c r="K709" s="7"/>
      <c r="L709" s="7"/>
      <c r="M709" s="7"/>
      <c r="N709" s="7"/>
      <c r="O709" s="7"/>
      <c r="P709" s="7"/>
      <c r="Q709" s="7"/>
      <c r="R709" s="7"/>
    </row>
    <row r="710" spans="1:18" ht="13.2">
      <c r="A710" s="7"/>
      <c r="B710" s="7"/>
      <c r="C710" s="7"/>
      <c r="D710" s="7"/>
      <c r="E710" s="7"/>
      <c r="F710" s="7"/>
      <c r="G710" s="7"/>
      <c r="H710" s="7"/>
      <c r="I710" s="7"/>
      <c r="J710" s="7"/>
      <c r="K710" s="7"/>
      <c r="L710" s="7"/>
      <c r="M710" s="7"/>
      <c r="N710" s="7"/>
      <c r="O710" s="7"/>
      <c r="P710" s="7"/>
      <c r="Q710" s="7"/>
      <c r="R710" s="7"/>
    </row>
    <row r="711" spans="1:18" ht="13.2">
      <c r="A711" s="7"/>
      <c r="B711" s="7"/>
      <c r="C711" s="7"/>
      <c r="D711" s="7"/>
      <c r="E711" s="7"/>
      <c r="F711" s="7"/>
      <c r="G711" s="7"/>
      <c r="H711" s="7"/>
      <c r="I711" s="7"/>
      <c r="J711" s="7"/>
      <c r="K711" s="7"/>
      <c r="L711" s="7"/>
      <c r="M711" s="7"/>
      <c r="N711" s="7"/>
      <c r="O711" s="7"/>
      <c r="P711" s="7"/>
      <c r="Q711" s="7"/>
      <c r="R711" s="7"/>
    </row>
    <row r="712" spans="1:18" ht="13.2">
      <c r="A712" s="7"/>
      <c r="B712" s="7"/>
      <c r="C712" s="7"/>
      <c r="D712" s="7"/>
      <c r="E712" s="7"/>
      <c r="F712" s="7"/>
      <c r="G712" s="7"/>
      <c r="H712" s="7"/>
      <c r="I712" s="7"/>
      <c r="J712" s="7"/>
      <c r="K712" s="7"/>
      <c r="L712" s="7"/>
      <c r="M712" s="7"/>
      <c r="N712" s="7"/>
      <c r="O712" s="7"/>
      <c r="P712" s="7"/>
      <c r="Q712" s="7"/>
      <c r="R712" s="7"/>
    </row>
    <row r="713" spans="1:18" ht="13.2">
      <c r="A713" s="7"/>
      <c r="B713" s="7"/>
      <c r="C713" s="7"/>
      <c r="D713" s="7"/>
      <c r="E713" s="7"/>
      <c r="F713" s="7"/>
      <c r="G713" s="7"/>
      <c r="H713" s="7"/>
      <c r="I713" s="7"/>
      <c r="J713" s="7"/>
      <c r="K713" s="7"/>
      <c r="L713" s="7"/>
      <c r="M713" s="7"/>
      <c r="N713" s="7"/>
      <c r="O713" s="7"/>
      <c r="P713" s="7"/>
      <c r="Q713" s="7"/>
      <c r="R713" s="7"/>
    </row>
    <row r="714" spans="1:18" ht="13.2">
      <c r="A714" s="7"/>
      <c r="B714" s="7"/>
      <c r="C714" s="7"/>
      <c r="D714" s="7"/>
      <c r="E714" s="7"/>
      <c r="F714" s="7"/>
      <c r="G714" s="7"/>
      <c r="H714" s="7"/>
      <c r="I714" s="7"/>
      <c r="J714" s="7"/>
      <c r="K714" s="7"/>
      <c r="L714" s="7"/>
      <c r="M714" s="7"/>
      <c r="N714" s="7"/>
      <c r="O714" s="7"/>
      <c r="P714" s="7"/>
      <c r="Q714" s="7"/>
      <c r="R714" s="7"/>
    </row>
    <row r="715" spans="1:18" ht="13.2">
      <c r="A715" s="7"/>
      <c r="B715" s="7"/>
      <c r="C715" s="7"/>
      <c r="D715" s="7"/>
      <c r="E715" s="7"/>
      <c r="F715" s="7"/>
      <c r="G715" s="7"/>
      <c r="H715" s="7"/>
      <c r="I715" s="7"/>
      <c r="J715" s="7"/>
      <c r="K715" s="7"/>
      <c r="L715" s="7"/>
      <c r="M715" s="7"/>
      <c r="N715" s="7"/>
      <c r="O715" s="7"/>
      <c r="P715" s="7"/>
      <c r="Q715" s="7"/>
      <c r="R715" s="7"/>
    </row>
    <row r="716" spans="1:18" ht="13.2">
      <c r="A716" s="7"/>
      <c r="B716" s="7"/>
      <c r="C716" s="7"/>
      <c r="D716" s="7"/>
      <c r="E716" s="7"/>
      <c r="F716" s="7"/>
      <c r="G716" s="7"/>
      <c r="H716" s="7"/>
      <c r="I716" s="7"/>
      <c r="J716" s="7"/>
      <c r="K716" s="7"/>
      <c r="L716" s="7"/>
      <c r="M716" s="7"/>
      <c r="N716" s="7"/>
      <c r="O716" s="7"/>
      <c r="P716" s="7"/>
      <c r="Q716" s="7"/>
      <c r="R716" s="7"/>
    </row>
    <row r="717" spans="1:18" ht="13.2">
      <c r="A717" s="7"/>
      <c r="B717" s="7"/>
      <c r="C717" s="7"/>
      <c r="D717" s="7"/>
      <c r="E717" s="7"/>
      <c r="F717" s="7"/>
      <c r="G717" s="7"/>
      <c r="H717" s="7"/>
      <c r="I717" s="7"/>
      <c r="J717" s="7"/>
      <c r="K717" s="7"/>
      <c r="L717" s="7"/>
      <c r="M717" s="7"/>
      <c r="N717" s="7"/>
      <c r="O717" s="7"/>
      <c r="P717" s="7"/>
      <c r="Q717" s="7"/>
      <c r="R717" s="7"/>
    </row>
    <row r="718" spans="1:18" ht="13.2">
      <c r="A718" s="7"/>
      <c r="B718" s="7"/>
      <c r="C718" s="7"/>
      <c r="D718" s="7"/>
      <c r="E718" s="7"/>
      <c r="F718" s="7"/>
      <c r="G718" s="7"/>
      <c r="H718" s="7"/>
      <c r="I718" s="7"/>
      <c r="J718" s="7"/>
      <c r="K718" s="7"/>
      <c r="L718" s="7"/>
      <c r="M718" s="7"/>
      <c r="N718" s="7"/>
      <c r="O718" s="7"/>
      <c r="P718" s="7"/>
      <c r="Q718" s="7"/>
      <c r="R718" s="7"/>
    </row>
    <row r="719" spans="1:18" ht="13.2">
      <c r="A719" s="7"/>
      <c r="B719" s="7"/>
      <c r="C719" s="7"/>
      <c r="D719" s="7"/>
      <c r="E719" s="7"/>
      <c r="F719" s="7"/>
      <c r="G719" s="7"/>
      <c r="H719" s="7"/>
      <c r="I719" s="7"/>
      <c r="J719" s="7"/>
      <c r="K719" s="7"/>
      <c r="L719" s="7"/>
      <c r="M719" s="7"/>
      <c r="N719" s="7"/>
      <c r="O719" s="7"/>
      <c r="P719" s="7"/>
      <c r="Q719" s="7"/>
      <c r="R719" s="7"/>
    </row>
    <row r="720" spans="1:18" ht="13.2">
      <c r="A720" s="7"/>
      <c r="B720" s="7"/>
      <c r="C720" s="7"/>
      <c r="D720" s="7"/>
      <c r="E720" s="7"/>
      <c r="F720" s="7"/>
      <c r="G720" s="7"/>
      <c r="H720" s="7"/>
      <c r="I720" s="7"/>
      <c r="J720" s="7"/>
      <c r="K720" s="7"/>
      <c r="L720" s="7"/>
      <c r="M720" s="7"/>
      <c r="N720" s="7"/>
      <c r="O720" s="7"/>
      <c r="P720" s="7"/>
      <c r="Q720" s="7"/>
      <c r="R720" s="7"/>
    </row>
    <row r="721" spans="5:5">
      <c r="E721" s="829"/>
    </row>
    <row r="722" spans="5:5">
      <c r="E722" s="829"/>
    </row>
    <row r="723" spans="5:5">
      <c r="E723" s="829"/>
    </row>
    <row r="724" spans="5:5">
      <c r="E724" s="829"/>
    </row>
    <row r="725" spans="5:5">
      <c r="E725" s="829"/>
    </row>
    <row r="726" spans="5:5">
      <c r="E726" s="829"/>
    </row>
    <row r="727" spans="5:5">
      <c r="E727" s="829"/>
    </row>
    <row r="728" spans="5:5">
      <c r="E728" s="829"/>
    </row>
    <row r="729" spans="5:5">
      <c r="E729" s="829"/>
    </row>
    <row r="730" spans="5:5">
      <c r="E730" s="829"/>
    </row>
    <row r="731" spans="5:5">
      <c r="E731" s="829"/>
    </row>
    <row r="732" spans="5:5">
      <c r="E732" s="829"/>
    </row>
    <row r="733" spans="5:5">
      <c r="E733" s="829"/>
    </row>
    <row r="734" spans="5:5">
      <c r="E734" s="829"/>
    </row>
    <row r="735" spans="5:5">
      <c r="E735" s="829"/>
    </row>
    <row r="736" spans="5:5">
      <c r="E736" s="829"/>
    </row>
    <row r="737" spans="5:5">
      <c r="E737" s="829"/>
    </row>
    <row r="738" spans="5:5">
      <c r="E738" s="829"/>
    </row>
    <row r="739" spans="5:5">
      <c r="E739" s="829"/>
    </row>
    <row r="740" spans="5:5">
      <c r="E740" s="829"/>
    </row>
    <row r="741" spans="5:5">
      <c r="E741" s="829"/>
    </row>
    <row r="742" spans="5:5">
      <c r="E742" s="829"/>
    </row>
    <row r="743" spans="5:5">
      <c r="E743" s="829"/>
    </row>
    <row r="744" spans="5:5">
      <c r="E744" s="829"/>
    </row>
    <row r="745" spans="5:5">
      <c r="E745" s="829"/>
    </row>
    <row r="746" spans="5:5">
      <c r="E746" s="829"/>
    </row>
    <row r="747" spans="5:5">
      <c r="E747" s="829"/>
    </row>
    <row r="748" spans="5:5">
      <c r="E748" s="829"/>
    </row>
    <row r="749" spans="5:5">
      <c r="E749" s="829"/>
    </row>
    <row r="750" spans="5:5">
      <c r="E750" s="829"/>
    </row>
    <row r="751" spans="5:5">
      <c r="E751" s="829"/>
    </row>
    <row r="752" spans="5:5">
      <c r="E752" s="829"/>
    </row>
    <row r="753" spans="5:5">
      <c r="E753" s="829"/>
    </row>
    <row r="754" spans="5:5">
      <c r="E754" s="829"/>
    </row>
    <row r="755" spans="5:5">
      <c r="E755" s="829"/>
    </row>
    <row r="756" spans="5:5">
      <c r="E756" s="829"/>
    </row>
    <row r="757" spans="5:5">
      <c r="E757" s="829"/>
    </row>
    <row r="758" spans="5:5">
      <c r="E758" s="829"/>
    </row>
    <row r="759" spans="5:5">
      <c r="E759" s="829"/>
    </row>
    <row r="760" spans="5:5">
      <c r="E760" s="829"/>
    </row>
    <row r="761" spans="5:5">
      <c r="E761" s="829"/>
    </row>
    <row r="762" spans="5:5">
      <c r="E762" s="829"/>
    </row>
    <row r="763" spans="5:5">
      <c r="E763" s="829"/>
    </row>
    <row r="764" spans="5:5">
      <c r="E764" s="829"/>
    </row>
    <row r="765" spans="5:5">
      <c r="E765" s="829"/>
    </row>
    <row r="766" spans="5:5">
      <c r="E766" s="829"/>
    </row>
    <row r="767" spans="5:5">
      <c r="E767" s="829"/>
    </row>
    <row r="768" spans="5:5">
      <c r="E768" s="829"/>
    </row>
    <row r="769" spans="5:5">
      <c r="E769" s="829"/>
    </row>
    <row r="770" spans="5:5">
      <c r="E770" s="829"/>
    </row>
    <row r="771" spans="5:5">
      <c r="E771" s="829"/>
    </row>
    <row r="772" spans="5:5">
      <c r="E772" s="829"/>
    </row>
    <row r="773" spans="5:5">
      <c r="E773" s="829"/>
    </row>
    <row r="774" spans="5:5">
      <c r="E774" s="829"/>
    </row>
    <row r="775" spans="5:5">
      <c r="E775" s="829"/>
    </row>
    <row r="776" spans="5:5">
      <c r="E776" s="829"/>
    </row>
    <row r="777" spans="5:5">
      <c r="E777" s="829"/>
    </row>
    <row r="778" spans="5:5">
      <c r="E778" s="829"/>
    </row>
    <row r="779" spans="5:5">
      <c r="E779" s="829"/>
    </row>
    <row r="780" spans="5:5">
      <c r="E780" s="829"/>
    </row>
    <row r="781" spans="5:5">
      <c r="E781" s="829"/>
    </row>
    <row r="782" spans="5:5">
      <c r="E782" s="829"/>
    </row>
    <row r="783" spans="5:5">
      <c r="E783" s="829"/>
    </row>
    <row r="784" spans="5:5">
      <c r="E784" s="829"/>
    </row>
    <row r="785" spans="5:5">
      <c r="E785" s="829"/>
    </row>
    <row r="786" spans="5:5">
      <c r="E786" s="829"/>
    </row>
    <row r="787" spans="5:5">
      <c r="E787" s="829"/>
    </row>
    <row r="788" spans="5:5">
      <c r="E788" s="829"/>
    </row>
    <row r="789" spans="5:5">
      <c r="E789" s="829"/>
    </row>
    <row r="790" spans="5:5">
      <c r="E790" s="829"/>
    </row>
    <row r="791" spans="5:5">
      <c r="E791" s="829"/>
    </row>
    <row r="792" spans="5:5">
      <c r="E792" s="829"/>
    </row>
    <row r="793" spans="5:5">
      <c r="E793" s="829"/>
    </row>
    <row r="794" spans="5:5">
      <c r="E794" s="829"/>
    </row>
    <row r="795" spans="5:5">
      <c r="E795" s="829"/>
    </row>
    <row r="796" spans="5:5">
      <c r="E796" s="829"/>
    </row>
    <row r="797" spans="5:5">
      <c r="E797" s="829"/>
    </row>
    <row r="798" spans="5:5">
      <c r="E798" s="829"/>
    </row>
    <row r="799" spans="5:5">
      <c r="E799" s="829"/>
    </row>
    <row r="800" spans="5:5">
      <c r="E800" s="829"/>
    </row>
    <row r="801" spans="5:5">
      <c r="E801" s="829"/>
    </row>
    <row r="802" spans="5:5">
      <c r="E802" s="829"/>
    </row>
    <row r="803" spans="5:5">
      <c r="E803" s="829"/>
    </row>
    <row r="804" spans="5:5">
      <c r="E804" s="829"/>
    </row>
    <row r="805" spans="5:5">
      <c r="E805" s="829"/>
    </row>
    <row r="806" spans="5:5">
      <c r="E806" s="829"/>
    </row>
    <row r="807" spans="5:5">
      <c r="E807" s="829"/>
    </row>
    <row r="808" spans="5:5">
      <c r="E808" s="829"/>
    </row>
    <row r="809" spans="5:5">
      <c r="E809" s="829"/>
    </row>
    <row r="810" spans="5:5">
      <c r="E810" s="829"/>
    </row>
    <row r="811" spans="5:5">
      <c r="E811" s="829"/>
    </row>
    <row r="812" spans="5:5">
      <c r="E812" s="829"/>
    </row>
    <row r="813" spans="5:5">
      <c r="E813" s="829"/>
    </row>
    <row r="814" spans="5:5">
      <c r="E814" s="829"/>
    </row>
    <row r="815" spans="5:5">
      <c r="E815" s="829"/>
    </row>
    <row r="816" spans="5:5">
      <c r="E816" s="829"/>
    </row>
    <row r="817" spans="5:5">
      <c r="E817" s="829"/>
    </row>
    <row r="818" spans="5:5">
      <c r="E818" s="829"/>
    </row>
    <row r="819" spans="5:5">
      <c r="E819" s="829"/>
    </row>
    <row r="820" spans="5:5">
      <c r="E820" s="829"/>
    </row>
    <row r="821" spans="5:5">
      <c r="E821" s="829"/>
    </row>
    <row r="822" spans="5:5">
      <c r="E822" s="829"/>
    </row>
    <row r="823" spans="5:5">
      <c r="E823" s="829"/>
    </row>
    <row r="824" spans="5:5">
      <c r="E824" s="829"/>
    </row>
    <row r="825" spans="5:5">
      <c r="E825" s="829"/>
    </row>
    <row r="826" spans="5:5">
      <c r="E826" s="829"/>
    </row>
    <row r="827" spans="5:5">
      <c r="E827" s="829"/>
    </row>
    <row r="828" spans="5:5">
      <c r="E828" s="829"/>
    </row>
    <row r="829" spans="5:5">
      <c r="E829" s="829"/>
    </row>
    <row r="830" spans="5:5">
      <c r="E830" s="829"/>
    </row>
    <row r="831" spans="5:5">
      <c r="E831" s="829"/>
    </row>
    <row r="832" spans="5:5">
      <c r="E832" s="829"/>
    </row>
    <row r="833" spans="5:5">
      <c r="E833" s="829"/>
    </row>
    <row r="834" spans="5:5">
      <c r="E834" s="829"/>
    </row>
    <row r="835" spans="5:5">
      <c r="E835" s="829"/>
    </row>
    <row r="836" spans="5:5">
      <c r="E836" s="829"/>
    </row>
    <row r="837" spans="5:5">
      <c r="E837" s="829"/>
    </row>
    <row r="838" spans="5:5">
      <c r="E838" s="829"/>
    </row>
    <row r="839" spans="5:5">
      <c r="E839" s="829"/>
    </row>
    <row r="840" spans="5:5">
      <c r="E840" s="829"/>
    </row>
    <row r="841" spans="5:5">
      <c r="E841" s="829"/>
    </row>
    <row r="842" spans="5:5">
      <c r="E842" s="829"/>
    </row>
    <row r="843" spans="5:5">
      <c r="E843" s="829"/>
    </row>
    <row r="844" spans="5:5">
      <c r="E844" s="829"/>
    </row>
    <row r="845" spans="5:5">
      <c r="E845" s="829"/>
    </row>
    <row r="846" spans="5:5">
      <c r="E846" s="829"/>
    </row>
    <row r="847" spans="5:5">
      <c r="E847" s="829"/>
    </row>
    <row r="848" spans="5:5">
      <c r="E848" s="829"/>
    </row>
    <row r="849" spans="5:5">
      <c r="E849" s="829"/>
    </row>
    <row r="850" spans="5:5">
      <c r="E850" s="829"/>
    </row>
    <row r="851" spans="5:5">
      <c r="E851" s="829"/>
    </row>
    <row r="852" spans="5:5">
      <c r="E852" s="829"/>
    </row>
    <row r="853" spans="5:5">
      <c r="E853" s="829"/>
    </row>
    <row r="854" spans="5:5">
      <c r="E854" s="829"/>
    </row>
    <row r="855" spans="5:5">
      <c r="E855" s="829"/>
    </row>
    <row r="856" spans="5:5">
      <c r="E856" s="829"/>
    </row>
    <row r="857" spans="5:5">
      <c r="E857" s="829"/>
    </row>
    <row r="858" spans="5:5">
      <c r="E858" s="829"/>
    </row>
    <row r="859" spans="5:5">
      <c r="E859" s="829"/>
    </row>
    <row r="860" spans="5:5">
      <c r="E860" s="829"/>
    </row>
    <row r="861" spans="5:5">
      <c r="E861" s="829"/>
    </row>
    <row r="862" spans="5:5">
      <c r="E862" s="829"/>
    </row>
    <row r="863" spans="5:5">
      <c r="E863" s="829"/>
    </row>
    <row r="864" spans="5:5">
      <c r="E864" s="829"/>
    </row>
    <row r="865" spans="5:5">
      <c r="E865" s="829"/>
    </row>
    <row r="866" spans="5:5">
      <c r="E866" s="829"/>
    </row>
    <row r="867" spans="5:5">
      <c r="E867" s="829"/>
    </row>
    <row r="868" spans="5:5">
      <c r="E868" s="829"/>
    </row>
    <row r="869" spans="5:5">
      <c r="E869" s="829"/>
    </row>
    <row r="870" spans="5:5">
      <c r="E870" s="829"/>
    </row>
    <row r="871" spans="5:5">
      <c r="E871" s="829"/>
    </row>
    <row r="872" spans="5:5">
      <c r="E872" s="829"/>
    </row>
    <row r="873" spans="5:5">
      <c r="E873" s="829"/>
    </row>
    <row r="874" spans="5:5">
      <c r="E874" s="829"/>
    </row>
    <row r="875" spans="5:5">
      <c r="E875" s="829"/>
    </row>
    <row r="876" spans="5:5">
      <c r="E876" s="829"/>
    </row>
    <row r="877" spans="5:5">
      <c r="E877" s="829"/>
    </row>
    <row r="878" spans="5:5">
      <c r="E878" s="829"/>
    </row>
    <row r="879" spans="5:5">
      <c r="E879" s="829"/>
    </row>
    <row r="880" spans="5:5">
      <c r="E880" s="829"/>
    </row>
    <row r="881" spans="5:5">
      <c r="E881" s="829"/>
    </row>
    <row r="882" spans="5:5">
      <c r="E882" s="829"/>
    </row>
    <row r="883" spans="5:5">
      <c r="E883" s="829"/>
    </row>
    <row r="884" spans="5:5">
      <c r="E884" s="829"/>
    </row>
    <row r="885" spans="5:5">
      <c r="E885" s="829"/>
    </row>
    <row r="886" spans="5:5">
      <c r="E886" s="829"/>
    </row>
    <row r="887" spans="5:5">
      <c r="E887" s="829"/>
    </row>
    <row r="888" spans="5:5">
      <c r="E888" s="829"/>
    </row>
    <row r="889" spans="5:5">
      <c r="E889" s="829"/>
    </row>
    <row r="890" spans="5:5">
      <c r="E890" s="829"/>
    </row>
    <row r="891" spans="5:5">
      <c r="E891" s="829"/>
    </row>
    <row r="892" spans="5:5">
      <c r="E892" s="829"/>
    </row>
    <row r="893" spans="5:5">
      <c r="E893" s="829"/>
    </row>
    <row r="894" spans="5:5">
      <c r="E894" s="829"/>
    </row>
    <row r="895" spans="5:5">
      <c r="E895" s="829"/>
    </row>
    <row r="896" spans="5:5">
      <c r="E896" s="829"/>
    </row>
    <row r="897" spans="5:5">
      <c r="E897" s="829"/>
    </row>
    <row r="898" spans="5:5">
      <c r="E898" s="829"/>
    </row>
    <row r="899" spans="5:5">
      <c r="E899" s="829"/>
    </row>
    <row r="900" spans="5:5">
      <c r="E900" s="829"/>
    </row>
    <row r="901" spans="5:5">
      <c r="E901" s="829"/>
    </row>
    <row r="902" spans="5:5">
      <c r="E902" s="829"/>
    </row>
    <row r="903" spans="5:5">
      <c r="E903" s="829"/>
    </row>
    <row r="904" spans="5:5">
      <c r="E904" s="829"/>
    </row>
    <row r="905" spans="5:5">
      <c r="E905" s="829"/>
    </row>
    <row r="906" spans="5:5">
      <c r="E906" s="829"/>
    </row>
    <row r="907" spans="5:5">
      <c r="E907" s="829"/>
    </row>
    <row r="908" spans="5:5">
      <c r="E908" s="829"/>
    </row>
    <row r="909" spans="5:5">
      <c r="E909" s="829"/>
    </row>
    <row r="910" spans="5:5">
      <c r="E910" s="829"/>
    </row>
    <row r="911" spans="5:5">
      <c r="E911" s="829"/>
    </row>
    <row r="912" spans="5:5">
      <c r="E912" s="829"/>
    </row>
    <row r="913" spans="5:5">
      <c r="E913" s="829"/>
    </row>
    <row r="914" spans="5:5">
      <c r="E914" s="829"/>
    </row>
    <row r="915" spans="5:5">
      <c r="E915" s="829"/>
    </row>
    <row r="916" spans="5:5">
      <c r="E916" s="829"/>
    </row>
    <row r="917" spans="5:5">
      <c r="E917" s="829"/>
    </row>
    <row r="918" spans="5:5">
      <c r="E918" s="829"/>
    </row>
    <row r="919" spans="5:5">
      <c r="E919" s="829"/>
    </row>
    <row r="920" spans="5:5">
      <c r="E920" s="829"/>
    </row>
    <row r="921" spans="5:5">
      <c r="E921" s="829"/>
    </row>
    <row r="922" spans="5:5">
      <c r="E922" s="829"/>
    </row>
    <row r="923" spans="5:5">
      <c r="E923" s="829"/>
    </row>
    <row r="924" spans="5:5">
      <c r="E924" s="829"/>
    </row>
    <row r="925" spans="5:5">
      <c r="E925" s="829"/>
    </row>
    <row r="926" spans="5:5">
      <c r="E926" s="829"/>
    </row>
    <row r="927" spans="5:5">
      <c r="E927" s="829"/>
    </row>
    <row r="928" spans="5:5">
      <c r="E928" s="829"/>
    </row>
    <row r="929" spans="5:5">
      <c r="E929" s="829"/>
    </row>
    <row r="930" spans="5:5">
      <c r="E930" s="829"/>
    </row>
    <row r="931" spans="5:5">
      <c r="E931" s="829"/>
    </row>
    <row r="932" spans="5:5">
      <c r="E932" s="829"/>
    </row>
    <row r="933" spans="5:5">
      <c r="E933" s="829"/>
    </row>
    <row r="934" spans="5:5">
      <c r="E934" s="829"/>
    </row>
    <row r="935" spans="5:5">
      <c r="E935" s="829"/>
    </row>
    <row r="936" spans="5:5">
      <c r="E936" s="829"/>
    </row>
    <row r="937" spans="5:5">
      <c r="E937" s="829"/>
    </row>
    <row r="938" spans="5:5">
      <c r="E938" s="829"/>
    </row>
    <row r="939" spans="5:5">
      <c r="E939" s="829"/>
    </row>
    <row r="940" spans="5:5">
      <c r="E940" s="829"/>
    </row>
    <row r="941" spans="5:5">
      <c r="E941" s="829"/>
    </row>
    <row r="942" spans="5:5">
      <c r="E942" s="829"/>
    </row>
    <row r="943" spans="5:5">
      <c r="E943" s="829"/>
    </row>
    <row r="944" spans="5:5">
      <c r="E944" s="829"/>
    </row>
    <row r="945" spans="5:5">
      <c r="E945" s="829"/>
    </row>
    <row r="946" spans="5:5">
      <c r="E946" s="829"/>
    </row>
    <row r="947" spans="5:5">
      <c r="E947" s="829"/>
    </row>
    <row r="948" spans="5:5">
      <c r="E948" s="829"/>
    </row>
    <row r="949" spans="5:5">
      <c r="E949" s="829"/>
    </row>
    <row r="950" spans="5:5">
      <c r="E950" s="829"/>
    </row>
    <row r="951" spans="5:5">
      <c r="E951" s="829"/>
    </row>
    <row r="952" spans="5:5">
      <c r="E952" s="829"/>
    </row>
    <row r="953" spans="5:5">
      <c r="E953" s="829"/>
    </row>
    <row r="954" spans="5:5">
      <c r="E954" s="829"/>
    </row>
    <row r="955" spans="5:5">
      <c r="E955" s="829"/>
    </row>
    <row r="956" spans="5:5">
      <c r="E956" s="829"/>
    </row>
    <row r="957" spans="5:5">
      <c r="E957" s="829"/>
    </row>
    <row r="958" spans="5:5">
      <c r="E958" s="829"/>
    </row>
    <row r="959" spans="5:5">
      <c r="E959" s="829"/>
    </row>
    <row r="960" spans="5:5">
      <c r="E960" s="829"/>
    </row>
    <row r="961" spans="5:5">
      <c r="E961" s="829"/>
    </row>
    <row r="962" spans="5:5">
      <c r="E962" s="829"/>
    </row>
    <row r="963" spans="5:5">
      <c r="E963" s="829"/>
    </row>
    <row r="964" spans="5:5">
      <c r="E964" s="829"/>
    </row>
    <row r="965" spans="5:5">
      <c r="E965" s="829"/>
    </row>
    <row r="966" spans="5:5">
      <c r="E966" s="829"/>
    </row>
    <row r="967" spans="5:5">
      <c r="E967" s="829"/>
    </row>
    <row r="968" spans="5:5">
      <c r="E968" s="829"/>
    </row>
    <row r="969" spans="5:5">
      <c r="E969" s="829"/>
    </row>
    <row r="970" spans="5:5">
      <c r="E970" s="829"/>
    </row>
    <row r="971" spans="5:5">
      <c r="E971" s="829"/>
    </row>
    <row r="972" spans="5:5">
      <c r="E972" s="829"/>
    </row>
    <row r="973" spans="5:5">
      <c r="E973" s="829"/>
    </row>
    <row r="974" spans="5:5">
      <c r="E974" s="829"/>
    </row>
    <row r="975" spans="5:5">
      <c r="E975" s="829"/>
    </row>
    <row r="976" spans="5:5">
      <c r="E976" s="829"/>
    </row>
    <row r="977" spans="5:5">
      <c r="E977" s="829"/>
    </row>
    <row r="978" spans="5:5">
      <c r="E978" s="829"/>
    </row>
    <row r="979" spans="5:5">
      <c r="E979" s="829"/>
    </row>
    <row r="980" spans="5:5">
      <c r="E980" s="829"/>
    </row>
    <row r="981" spans="5:5">
      <c r="E981" s="829"/>
    </row>
    <row r="982" spans="5:5">
      <c r="E982" s="829"/>
    </row>
    <row r="983" spans="5:5">
      <c r="E983" s="829"/>
    </row>
    <row r="984" spans="5:5">
      <c r="E984" s="829"/>
    </row>
    <row r="985" spans="5:5">
      <c r="E985" s="829"/>
    </row>
    <row r="986" spans="5:5">
      <c r="E986" s="829"/>
    </row>
    <row r="987" spans="5:5">
      <c r="E987" s="829"/>
    </row>
    <row r="988" spans="5:5">
      <c r="E988" s="829"/>
    </row>
    <row r="989" spans="5:5">
      <c r="E989" s="829"/>
    </row>
    <row r="990" spans="5:5">
      <c r="E990" s="829"/>
    </row>
    <row r="991" spans="5:5">
      <c r="E991" s="829"/>
    </row>
    <row r="992" spans="5:5">
      <c r="E992" s="829"/>
    </row>
    <row r="993" spans="5:5">
      <c r="E993" s="829"/>
    </row>
    <row r="994" spans="5:5">
      <c r="E994" s="829"/>
    </row>
    <row r="995" spans="5:5">
      <c r="E995" s="829"/>
    </row>
    <row r="996" spans="5:5">
      <c r="E996" s="829"/>
    </row>
    <row r="997" spans="5:5">
      <c r="E997" s="829"/>
    </row>
    <row r="998" spans="5:5">
      <c r="E998" s="829"/>
    </row>
    <row r="999" spans="5:5">
      <c r="E999" s="829"/>
    </row>
    <row r="1000" spans="5:5">
      <c r="E1000" s="829"/>
    </row>
    <row r="1001" spans="5:5">
      <c r="E1001" s="829"/>
    </row>
    <row r="1002" spans="5:5">
      <c r="E1002" s="829"/>
    </row>
    <row r="1003" spans="5:5">
      <c r="E1003" s="829"/>
    </row>
    <row r="1004" spans="5:5">
      <c r="E1004" s="829"/>
    </row>
    <row r="1005" spans="5:5">
      <c r="E1005" s="829"/>
    </row>
    <row r="1006" spans="5:5">
      <c r="E1006" s="829"/>
    </row>
    <row r="1007" spans="5:5">
      <c r="E1007" s="829"/>
    </row>
    <row r="1008" spans="5:5">
      <c r="E1008" s="829"/>
    </row>
    <row r="1009" spans="5:5">
      <c r="E1009" s="829"/>
    </row>
    <row r="1010" spans="5:5">
      <c r="E1010" s="829"/>
    </row>
    <row r="1011" spans="5:5">
      <c r="E1011" s="829"/>
    </row>
    <row r="1012" spans="5:5">
      <c r="E1012" s="829"/>
    </row>
    <row r="1013" spans="5:5">
      <c r="E1013" s="829"/>
    </row>
    <row r="1014" spans="5:5">
      <c r="E1014" s="829"/>
    </row>
    <row r="1015" spans="5:5">
      <c r="E1015" s="829"/>
    </row>
    <row r="1016" spans="5:5">
      <c r="E1016" s="829"/>
    </row>
    <row r="1017" spans="5:5">
      <c r="E1017" s="829"/>
    </row>
    <row r="1018" spans="5:5">
      <c r="E1018" s="829"/>
    </row>
    <row r="1019" spans="5:5">
      <c r="E1019" s="829"/>
    </row>
    <row r="1020" spans="5:5">
      <c r="E1020" s="829"/>
    </row>
    <row r="1021" spans="5:5">
      <c r="E1021" s="829"/>
    </row>
    <row r="1022" spans="5:5">
      <c r="E1022" s="829"/>
    </row>
    <row r="1023" spans="5:5">
      <c r="E1023" s="829"/>
    </row>
    <row r="1024" spans="5:5">
      <c r="E1024" s="829"/>
    </row>
    <row r="1025" spans="5:5">
      <c r="E1025" s="829"/>
    </row>
    <row r="1026" spans="5:5">
      <c r="E1026" s="829"/>
    </row>
    <row r="1027" spans="5:5">
      <c r="E1027" s="829"/>
    </row>
    <row r="1028" spans="5:5">
      <c r="E1028" s="829"/>
    </row>
    <row r="1029" spans="5:5">
      <c r="E1029" s="829"/>
    </row>
    <row r="1030" spans="5:5">
      <c r="E1030" s="829"/>
    </row>
    <row r="1031" spans="5:5">
      <c r="E1031" s="829"/>
    </row>
    <row r="1032" spans="5:5">
      <c r="E1032" s="829"/>
    </row>
    <row r="1033" spans="5:5">
      <c r="E1033" s="829"/>
    </row>
    <row r="1034" spans="5:5">
      <c r="E1034" s="829"/>
    </row>
    <row r="1035" spans="5:5">
      <c r="E1035" s="829"/>
    </row>
    <row r="1036" spans="5:5">
      <c r="E1036" s="829"/>
    </row>
    <row r="1037" spans="5:5">
      <c r="E1037" s="829"/>
    </row>
    <row r="1038" spans="5:5">
      <c r="E1038" s="829"/>
    </row>
    <row r="1039" spans="5:5">
      <c r="E1039" s="829"/>
    </row>
    <row r="1040" spans="5:5">
      <c r="E1040" s="829"/>
    </row>
    <row r="1041" spans="5:5">
      <c r="E1041" s="829"/>
    </row>
    <row r="1042" spans="5:5">
      <c r="E1042" s="829"/>
    </row>
    <row r="1043" spans="5:5">
      <c r="E1043" s="829"/>
    </row>
    <row r="1044" spans="5:5">
      <c r="E1044" s="829"/>
    </row>
    <row r="1045" spans="5:5">
      <c r="E1045" s="829"/>
    </row>
    <row r="1046" spans="5:5">
      <c r="E1046" s="829"/>
    </row>
    <row r="1047" spans="5:5">
      <c r="E1047" s="829"/>
    </row>
    <row r="1048" spans="5:5">
      <c r="E1048" s="829"/>
    </row>
    <row r="1049" spans="5:5">
      <c r="E1049" s="829"/>
    </row>
    <row r="1050" spans="5:5">
      <c r="E1050" s="829"/>
    </row>
    <row r="1051" spans="5:5">
      <c r="E1051" s="829"/>
    </row>
    <row r="1052" spans="5:5">
      <c r="E1052" s="829"/>
    </row>
    <row r="1053" spans="5:5">
      <c r="E1053" s="829"/>
    </row>
    <row r="1054" spans="5:5">
      <c r="E1054" s="829"/>
    </row>
    <row r="1055" spans="5:5">
      <c r="E1055" s="829"/>
    </row>
    <row r="1056" spans="5:5">
      <c r="E1056" s="829"/>
    </row>
    <row r="1057" spans="5:5">
      <c r="E1057" s="829"/>
    </row>
    <row r="1058" spans="5:5">
      <c r="E1058" s="829"/>
    </row>
    <row r="1059" spans="5:5">
      <c r="E1059" s="829"/>
    </row>
    <row r="1060" spans="5:5">
      <c r="E1060" s="829"/>
    </row>
    <row r="1061" spans="5:5">
      <c r="E1061" s="829"/>
    </row>
    <row r="1062" spans="5:5">
      <c r="E1062" s="829"/>
    </row>
    <row r="1063" spans="5:5">
      <c r="E1063" s="829"/>
    </row>
    <row r="1064" spans="5:5">
      <c r="E1064" s="829"/>
    </row>
    <row r="1065" spans="5:5">
      <c r="E1065" s="829"/>
    </row>
    <row r="1066" spans="5:5">
      <c r="E1066" s="829"/>
    </row>
    <row r="1067" spans="5:5">
      <c r="E1067" s="829"/>
    </row>
    <row r="1068" spans="5:5">
      <c r="E1068" s="829"/>
    </row>
    <row r="1069" spans="5:5">
      <c r="E1069" s="829"/>
    </row>
    <row r="1070" spans="5:5">
      <c r="E1070" s="829"/>
    </row>
    <row r="1071" spans="5:5">
      <c r="E1071" s="829"/>
    </row>
    <row r="1072" spans="5:5">
      <c r="E1072" s="829"/>
    </row>
    <row r="1073" spans="5:5">
      <c r="E1073" s="829"/>
    </row>
    <row r="1074" spans="5:5">
      <c r="E1074" s="829"/>
    </row>
    <row r="1075" spans="5:5">
      <c r="E1075" s="829"/>
    </row>
    <row r="1076" spans="5:5">
      <c r="E1076" s="829"/>
    </row>
    <row r="1077" spans="5:5">
      <c r="E1077" s="829"/>
    </row>
    <row r="1078" spans="5:5">
      <c r="E1078" s="829"/>
    </row>
    <row r="1079" spans="5:5">
      <c r="E1079" s="829"/>
    </row>
    <row r="1080" spans="5:5">
      <c r="E1080" s="829"/>
    </row>
    <row r="1081" spans="5:5">
      <c r="E1081" s="829"/>
    </row>
    <row r="1082" spans="5:5">
      <c r="E1082" s="829"/>
    </row>
    <row r="1083" spans="5:5">
      <c r="E1083" s="829"/>
    </row>
    <row r="1084" spans="5:5">
      <c r="E1084" s="829"/>
    </row>
    <row r="1085" spans="5:5">
      <c r="E1085" s="829"/>
    </row>
    <row r="1086" spans="5:5">
      <c r="E1086" s="829"/>
    </row>
    <row r="1087" spans="5:5">
      <c r="E1087" s="829"/>
    </row>
    <row r="1088" spans="5:5">
      <c r="E1088" s="829"/>
    </row>
    <row r="1089" spans="5:5">
      <c r="E1089" s="829"/>
    </row>
    <row r="1090" spans="5:5">
      <c r="E1090" s="829"/>
    </row>
    <row r="1091" spans="5:5">
      <c r="E1091" s="829"/>
    </row>
    <row r="1092" spans="5:5">
      <c r="E1092" s="829"/>
    </row>
    <row r="1093" spans="5:5">
      <c r="E1093" s="829"/>
    </row>
    <row r="1094" spans="5:5">
      <c r="E1094" s="829"/>
    </row>
    <row r="1095" spans="5:5">
      <c r="E1095" s="829"/>
    </row>
    <row r="1096" spans="5:5">
      <c r="E1096" s="829"/>
    </row>
    <row r="1097" spans="5:5">
      <c r="E1097" s="829"/>
    </row>
    <row r="1098" spans="5:5">
      <c r="E1098" s="829"/>
    </row>
    <row r="1099" spans="5:5">
      <c r="E1099" s="829"/>
    </row>
    <row r="1100" spans="5:5">
      <c r="E1100" s="829"/>
    </row>
    <row r="1101" spans="5:5">
      <c r="E1101" s="829"/>
    </row>
    <row r="1102" spans="5:5">
      <c r="E1102" s="829"/>
    </row>
    <row r="1103" spans="5:5">
      <c r="E1103" s="829"/>
    </row>
    <row r="1104" spans="5:5">
      <c r="E1104" s="829"/>
    </row>
    <row r="1105" spans="5:5">
      <c r="E1105" s="829"/>
    </row>
    <row r="1106" spans="5:5">
      <c r="E1106" s="829"/>
    </row>
    <row r="1107" spans="5:5">
      <c r="E1107" s="829"/>
    </row>
    <row r="1108" spans="5:5">
      <c r="E1108" s="829"/>
    </row>
    <row r="1109" spans="5:5">
      <c r="E1109" s="829"/>
    </row>
    <row r="1110" spans="5:5">
      <c r="E1110" s="829"/>
    </row>
    <row r="1111" spans="5:5">
      <c r="E1111" s="829"/>
    </row>
    <row r="1112" spans="5:5">
      <c r="E1112" s="829"/>
    </row>
    <row r="1113" spans="5:5">
      <c r="E1113" s="829"/>
    </row>
    <row r="1114" spans="5:5">
      <c r="E1114" s="829"/>
    </row>
    <row r="1115" spans="5:5">
      <c r="E1115" s="829"/>
    </row>
    <row r="1116" spans="5:5">
      <c r="E1116" s="829"/>
    </row>
    <row r="1117" spans="5:5">
      <c r="E1117" s="829"/>
    </row>
    <row r="1118" spans="5:5">
      <c r="E1118" s="829"/>
    </row>
    <row r="1119" spans="5:5">
      <c r="E1119" s="829"/>
    </row>
    <row r="1120" spans="5:5">
      <c r="E1120" s="829"/>
    </row>
    <row r="1121" spans="5:5">
      <c r="E1121" s="829"/>
    </row>
    <row r="1122" spans="5:5">
      <c r="E1122" s="829"/>
    </row>
    <row r="1123" spans="5:5">
      <c r="E1123" s="829"/>
    </row>
    <row r="1124" spans="5:5">
      <c r="E1124" s="829"/>
    </row>
    <row r="1125" spans="5:5">
      <c r="E1125" s="829"/>
    </row>
    <row r="1126" spans="5:5">
      <c r="E1126" s="829"/>
    </row>
    <row r="1127" spans="5:5">
      <c r="E1127" s="829"/>
    </row>
    <row r="1128" spans="5:5">
      <c r="E1128" s="829"/>
    </row>
    <row r="1129" spans="5:5">
      <c r="E1129" s="829"/>
    </row>
    <row r="1130" spans="5:5">
      <c r="E1130" s="829"/>
    </row>
    <row r="1131" spans="5:5">
      <c r="E1131" s="829"/>
    </row>
    <row r="1132" spans="5:5">
      <c r="E1132" s="829"/>
    </row>
    <row r="1133" spans="5:5">
      <c r="E1133" s="829"/>
    </row>
    <row r="1134" spans="5:5">
      <c r="E1134" s="829"/>
    </row>
    <row r="1135" spans="5:5">
      <c r="E1135" s="829"/>
    </row>
    <row r="1136" spans="5:5">
      <c r="E1136" s="829"/>
    </row>
    <row r="1137" spans="5:5">
      <c r="E1137" s="829"/>
    </row>
    <row r="1138" spans="5:5">
      <c r="E1138" s="829"/>
    </row>
    <row r="1139" spans="5:5">
      <c r="E1139" s="829"/>
    </row>
    <row r="1140" spans="5:5">
      <c r="E1140" s="829"/>
    </row>
    <row r="1141" spans="5:5">
      <c r="E1141" s="829"/>
    </row>
    <row r="1142" spans="5:5">
      <c r="E1142" s="829"/>
    </row>
    <row r="1143" spans="5:5">
      <c r="E1143" s="829"/>
    </row>
    <row r="1144" spans="5:5">
      <c r="E1144" s="829"/>
    </row>
    <row r="1145" spans="5:5">
      <c r="E1145" s="829"/>
    </row>
    <row r="1146" spans="5:5">
      <c r="E1146" s="829"/>
    </row>
    <row r="1147" spans="5:5">
      <c r="E1147" s="829"/>
    </row>
    <row r="1148" spans="5:5">
      <c r="E1148" s="829"/>
    </row>
    <row r="1149" spans="5:5">
      <c r="E1149" s="829"/>
    </row>
    <row r="1150" spans="5:5">
      <c r="E1150" s="829"/>
    </row>
    <row r="1151" spans="5:5">
      <c r="E1151" s="829"/>
    </row>
    <row r="1152" spans="5:5">
      <c r="E1152" s="829"/>
    </row>
    <row r="1153" spans="5:5">
      <c r="E1153" s="829"/>
    </row>
    <row r="1154" spans="5:5">
      <c r="E1154" s="829"/>
    </row>
    <row r="1155" spans="5:5">
      <c r="E1155" s="829"/>
    </row>
    <row r="1156" spans="5:5">
      <c r="E1156" s="829"/>
    </row>
    <row r="1157" spans="5:5">
      <c r="E1157" s="829"/>
    </row>
    <row r="1158" spans="5:5">
      <c r="E1158" s="829"/>
    </row>
    <row r="1159" spans="5:5">
      <c r="E1159" s="829"/>
    </row>
    <row r="1160" spans="5:5">
      <c r="E1160" s="829"/>
    </row>
    <row r="1161" spans="5:5">
      <c r="E1161" s="829"/>
    </row>
    <row r="1162" spans="5:5">
      <c r="E1162" s="829"/>
    </row>
    <row r="1163" spans="5:5">
      <c r="E1163" s="829"/>
    </row>
    <row r="1164" spans="5:5">
      <c r="E1164" s="829"/>
    </row>
    <row r="1165" spans="5:5">
      <c r="E1165" s="829"/>
    </row>
    <row r="1166" spans="5:5">
      <c r="E1166" s="829"/>
    </row>
    <row r="1167" spans="5:5">
      <c r="E1167" s="829"/>
    </row>
    <row r="1168" spans="5:5">
      <c r="E1168" s="829"/>
    </row>
    <row r="1169" spans="5:5">
      <c r="E1169" s="829"/>
    </row>
    <row r="1170" spans="5:5">
      <c r="E1170" s="829"/>
    </row>
    <row r="1171" spans="5:5">
      <c r="E1171" s="829"/>
    </row>
    <row r="1172" spans="5:5">
      <c r="E1172" s="829"/>
    </row>
    <row r="1173" spans="5:5">
      <c r="E1173" s="829"/>
    </row>
    <row r="1174" spans="5:5">
      <c r="E1174" s="829"/>
    </row>
    <row r="1175" spans="5:5">
      <c r="E1175" s="829"/>
    </row>
    <row r="1176" spans="5:5">
      <c r="E1176" s="829"/>
    </row>
    <row r="1177" spans="5:5">
      <c r="E1177" s="829"/>
    </row>
    <row r="1178" spans="5:5">
      <c r="E1178" s="829"/>
    </row>
    <row r="1179" spans="5:5">
      <c r="E1179" s="829"/>
    </row>
    <row r="1180" spans="5:5">
      <c r="E1180" s="829"/>
    </row>
    <row r="1181" spans="5:5">
      <c r="E1181" s="829"/>
    </row>
    <row r="1182" spans="5:5">
      <c r="E1182" s="829"/>
    </row>
    <row r="1183" spans="5:5">
      <c r="E1183" s="829"/>
    </row>
    <row r="1184" spans="5:5">
      <c r="E1184" s="829"/>
    </row>
    <row r="1185" spans="5:5">
      <c r="E1185" s="829"/>
    </row>
    <row r="1186" spans="5:5">
      <c r="E1186" s="829"/>
    </row>
    <row r="1187" spans="5:5">
      <c r="E1187" s="829"/>
    </row>
    <row r="1188" spans="5:5">
      <c r="E1188" s="829"/>
    </row>
    <row r="1189" spans="5:5">
      <c r="E1189" s="829"/>
    </row>
    <row r="1190" spans="5:5">
      <c r="E1190" s="829"/>
    </row>
    <row r="1191" spans="5:5">
      <c r="E1191" s="829"/>
    </row>
    <row r="1192" spans="5:5">
      <c r="E1192" s="829"/>
    </row>
    <row r="1193" spans="5:5">
      <c r="E1193" s="829"/>
    </row>
    <row r="1194" spans="5:5">
      <c r="E1194" s="829"/>
    </row>
    <row r="1195" spans="5:5">
      <c r="E1195" s="829"/>
    </row>
    <row r="1196" spans="5:5">
      <c r="E1196" s="829"/>
    </row>
    <row r="1197" spans="5:5">
      <c r="E1197" s="829"/>
    </row>
    <row r="1198" spans="5:5">
      <c r="E1198" s="829"/>
    </row>
    <row r="1199" spans="5:5">
      <c r="E1199" s="829"/>
    </row>
    <row r="1200" spans="5:5">
      <c r="E1200" s="829"/>
    </row>
    <row r="1201" spans="5:5">
      <c r="E1201" s="829"/>
    </row>
    <row r="1202" spans="5:5">
      <c r="E1202" s="829"/>
    </row>
    <row r="1203" spans="5:5">
      <c r="E1203" s="829"/>
    </row>
    <row r="1204" spans="5:5">
      <c r="E1204" s="829"/>
    </row>
    <row r="1205" spans="5:5">
      <c r="E1205" s="829"/>
    </row>
    <row r="1206" spans="5:5">
      <c r="E1206" s="829"/>
    </row>
    <row r="1207" spans="5:5">
      <c r="E1207" s="829"/>
    </row>
    <row r="1208" spans="5:5">
      <c r="E1208" s="829"/>
    </row>
    <row r="1209" spans="5:5">
      <c r="E1209" s="829"/>
    </row>
    <row r="1210" spans="5:5">
      <c r="E1210" s="829"/>
    </row>
    <row r="1211" spans="5:5">
      <c r="E1211" s="829"/>
    </row>
    <row r="1212" spans="5:5">
      <c r="E1212" s="829"/>
    </row>
    <row r="1213" spans="5:5">
      <c r="E1213" s="829"/>
    </row>
    <row r="1214" spans="5:5">
      <c r="E1214" s="829"/>
    </row>
    <row r="1215" spans="5:5">
      <c r="E1215" s="829"/>
    </row>
    <row r="1216" spans="5:5">
      <c r="E1216" s="829"/>
    </row>
    <row r="1217" spans="5:5">
      <c r="E1217" s="829"/>
    </row>
    <row r="1218" spans="5:5">
      <c r="E1218" s="829"/>
    </row>
    <row r="1219" spans="5:5">
      <c r="E1219" s="829"/>
    </row>
    <row r="1220" spans="5:5">
      <c r="E1220" s="829"/>
    </row>
    <row r="1221" spans="5:5">
      <c r="E1221" s="829"/>
    </row>
    <row r="1222" spans="5:5">
      <c r="E1222" s="829"/>
    </row>
    <row r="1223" spans="5:5">
      <c r="E1223" s="829"/>
    </row>
    <row r="1224" spans="5:5">
      <c r="E1224" s="829"/>
    </row>
    <row r="1225" spans="5:5">
      <c r="E1225" s="829"/>
    </row>
    <row r="1226" spans="5:5">
      <c r="E1226" s="829"/>
    </row>
    <row r="1227" spans="5:5">
      <c r="E1227" s="829"/>
    </row>
    <row r="1228" spans="5:5">
      <c r="E1228" s="829"/>
    </row>
    <row r="1229" spans="5:5">
      <c r="E1229" s="829"/>
    </row>
    <row r="1230" spans="5:5">
      <c r="E1230" s="829"/>
    </row>
    <row r="1231" spans="5:5">
      <c r="E1231" s="829"/>
    </row>
    <row r="1232" spans="5:5">
      <c r="E1232" s="829"/>
    </row>
    <row r="1233" spans="5:5">
      <c r="E1233" s="829"/>
    </row>
    <row r="1234" spans="5:5">
      <c r="E1234" s="829"/>
    </row>
    <row r="1235" spans="5:5">
      <c r="E1235" s="829"/>
    </row>
    <row r="1236" spans="5:5">
      <c r="E1236" s="829"/>
    </row>
    <row r="1237" spans="5:5">
      <c r="E1237" s="829"/>
    </row>
    <row r="1238" spans="5:5">
      <c r="E1238" s="829"/>
    </row>
    <row r="1239" spans="5:5">
      <c r="E1239" s="829"/>
    </row>
    <row r="1240" spans="5:5">
      <c r="E1240" s="829"/>
    </row>
    <row r="1241" spans="5:5">
      <c r="E1241" s="829"/>
    </row>
    <row r="1242" spans="5:5">
      <c r="E1242" s="829"/>
    </row>
    <row r="1243" spans="5:5">
      <c r="E1243" s="829"/>
    </row>
    <row r="1244" spans="5:5">
      <c r="E1244" s="829"/>
    </row>
    <row r="1245" spans="5:5">
      <c r="E1245" s="829"/>
    </row>
    <row r="1246" spans="5:5">
      <c r="E1246" s="829"/>
    </row>
    <row r="1247" spans="5:5">
      <c r="E1247" s="829"/>
    </row>
    <row r="1248" spans="5:5">
      <c r="E1248" s="829"/>
    </row>
    <row r="1249" spans="5:5">
      <c r="E1249" s="829"/>
    </row>
    <row r="1250" spans="5:5">
      <c r="E1250" s="829"/>
    </row>
    <row r="1251" spans="5:5">
      <c r="E1251" s="829"/>
    </row>
    <row r="1252" spans="5:5">
      <c r="E1252" s="829"/>
    </row>
    <row r="1253" spans="5:5">
      <c r="E1253" s="829"/>
    </row>
    <row r="1254" spans="5:5">
      <c r="E1254" s="829"/>
    </row>
    <row r="1255" spans="5:5">
      <c r="E1255" s="829"/>
    </row>
    <row r="1256" spans="5:5">
      <c r="E1256" s="829"/>
    </row>
    <row r="1257" spans="5:5">
      <c r="E1257" s="829"/>
    </row>
    <row r="1258" spans="5:5">
      <c r="E1258" s="829"/>
    </row>
    <row r="1259" spans="5:5">
      <c r="E1259" s="829"/>
    </row>
    <row r="1260" spans="5:5">
      <c r="E1260" s="829"/>
    </row>
    <row r="1261" spans="5:5">
      <c r="E1261" s="829"/>
    </row>
    <row r="1262" spans="5:5">
      <c r="E1262" s="829"/>
    </row>
    <row r="1263" spans="5:5">
      <c r="E1263" s="829"/>
    </row>
    <row r="1264" spans="5:5">
      <c r="E1264" s="829"/>
    </row>
    <row r="1265" spans="5:5">
      <c r="E1265" s="829"/>
    </row>
    <row r="1266" spans="5:5">
      <c r="E1266" s="829"/>
    </row>
    <row r="1267" spans="5:5">
      <c r="E1267" s="829"/>
    </row>
    <row r="1268" spans="5:5">
      <c r="E1268" s="829"/>
    </row>
    <row r="1269" spans="5:5">
      <c r="E1269" s="829"/>
    </row>
    <row r="1270" spans="5:5">
      <c r="E1270" s="829"/>
    </row>
    <row r="1271" spans="5:5">
      <c r="E1271" s="829"/>
    </row>
    <row r="1272" spans="5:5">
      <c r="E1272" s="829"/>
    </row>
    <row r="1273" spans="5:5">
      <c r="E1273" s="829"/>
    </row>
    <row r="1274" spans="5:5">
      <c r="E1274" s="829"/>
    </row>
    <row r="1275" spans="5:5">
      <c r="E1275" s="829"/>
    </row>
    <row r="1276" spans="5:5">
      <c r="E1276" s="829"/>
    </row>
    <row r="1277" spans="5:5">
      <c r="E1277" s="829"/>
    </row>
    <row r="1278" spans="5:5">
      <c r="E1278" s="829"/>
    </row>
    <row r="1279" spans="5:5">
      <c r="E1279" s="829"/>
    </row>
    <row r="1280" spans="5:5">
      <c r="E1280" s="829"/>
    </row>
    <row r="1281" spans="5:5">
      <c r="E1281" s="829"/>
    </row>
    <row r="1282" spans="5:5">
      <c r="E1282" s="829"/>
    </row>
    <row r="1283" spans="5:5">
      <c r="E1283" s="829"/>
    </row>
    <row r="1284" spans="5:5">
      <c r="E1284" s="829"/>
    </row>
    <row r="1285" spans="5:5">
      <c r="E1285" s="829"/>
    </row>
    <row r="1286" spans="5:5">
      <c r="E1286" s="829"/>
    </row>
    <row r="1287" spans="5:5">
      <c r="E1287" s="829"/>
    </row>
    <row r="1288" spans="5:5">
      <c r="E1288" s="829"/>
    </row>
    <row r="1289" spans="5:5">
      <c r="E1289" s="829"/>
    </row>
    <row r="1290" spans="5:5">
      <c r="E1290" s="829"/>
    </row>
    <row r="1291" spans="5:5">
      <c r="E1291" s="829"/>
    </row>
    <row r="1292" spans="5:5">
      <c r="E1292" s="829"/>
    </row>
    <row r="1293" spans="5:5">
      <c r="E1293" s="829"/>
    </row>
    <row r="1294" spans="5:5">
      <c r="E1294" s="829"/>
    </row>
    <row r="1295" spans="5:5">
      <c r="E1295" s="829"/>
    </row>
    <row r="1296" spans="5:5">
      <c r="E1296" s="829"/>
    </row>
    <row r="1297" spans="5:5">
      <c r="E1297" s="829"/>
    </row>
    <row r="1298" spans="5:5">
      <c r="E1298" s="829"/>
    </row>
    <row r="1299" spans="5:5">
      <c r="E1299" s="829"/>
    </row>
    <row r="1300" spans="5:5">
      <c r="E1300" s="829"/>
    </row>
    <row r="1301" spans="5:5">
      <c r="E1301" s="829"/>
    </row>
    <row r="1302" spans="5:5">
      <c r="E1302" s="829"/>
    </row>
    <row r="1303" spans="5:5">
      <c r="E1303" s="829"/>
    </row>
    <row r="1304" spans="5:5">
      <c r="E1304" s="829"/>
    </row>
    <row r="1305" spans="5:5">
      <c r="E1305" s="829"/>
    </row>
    <row r="1306" spans="5:5">
      <c r="E1306" s="829"/>
    </row>
    <row r="1307" spans="5:5">
      <c r="E1307" s="829"/>
    </row>
    <row r="1308" spans="5:5">
      <c r="E1308" s="829"/>
    </row>
    <row r="1309" spans="5:5">
      <c r="E1309" s="829"/>
    </row>
    <row r="1310" spans="5:5">
      <c r="E1310" s="829"/>
    </row>
    <row r="1311" spans="5:5">
      <c r="E1311" s="829"/>
    </row>
    <row r="1312" spans="5:5">
      <c r="E1312" s="829"/>
    </row>
    <row r="1313" spans="5:5">
      <c r="E1313" s="829"/>
    </row>
    <row r="1314" spans="5:5">
      <c r="E1314" s="829"/>
    </row>
    <row r="1315" spans="5:5">
      <c r="E1315" s="829"/>
    </row>
    <row r="1316" spans="5:5">
      <c r="E1316" s="829"/>
    </row>
    <row r="1317" spans="5:5">
      <c r="E1317" s="829"/>
    </row>
    <row r="1318" spans="5:5">
      <c r="E1318" s="829"/>
    </row>
    <row r="1319" spans="5:5">
      <c r="E1319" s="829"/>
    </row>
    <row r="1320" spans="5:5">
      <c r="E1320" s="829"/>
    </row>
    <row r="1321" spans="5:5">
      <c r="E1321" s="829"/>
    </row>
    <row r="1322" spans="5:5">
      <c r="E1322" s="829"/>
    </row>
    <row r="1323" spans="5:5">
      <c r="E1323" s="829"/>
    </row>
    <row r="1324" spans="5:5">
      <c r="E1324" s="829"/>
    </row>
    <row r="1325" spans="5:5">
      <c r="E1325" s="829"/>
    </row>
    <row r="1326" spans="5:5">
      <c r="E1326" s="829"/>
    </row>
    <row r="1327" spans="5:5">
      <c r="E1327" s="829"/>
    </row>
    <row r="1328" spans="5:5">
      <c r="E1328" s="829"/>
    </row>
    <row r="1329" spans="5:5">
      <c r="E1329" s="829"/>
    </row>
    <row r="1330" spans="5:5">
      <c r="E1330" s="829"/>
    </row>
    <row r="1331" spans="5:5">
      <c r="E1331" s="829"/>
    </row>
    <row r="1332" spans="5:5">
      <c r="E1332" s="829"/>
    </row>
    <row r="1333" spans="5:5">
      <c r="E1333" s="829"/>
    </row>
    <row r="1334" spans="5:5">
      <c r="E1334" s="829"/>
    </row>
    <row r="1335" spans="5:5">
      <c r="E1335" s="829"/>
    </row>
    <row r="1336" spans="5:5">
      <c r="E1336" s="829"/>
    </row>
    <row r="1337" spans="5:5">
      <c r="E1337" s="829"/>
    </row>
    <row r="1338" spans="5:5">
      <c r="E1338" s="829"/>
    </row>
    <row r="1339" spans="5:5">
      <c r="E1339" s="829"/>
    </row>
    <row r="1340" spans="5:5">
      <c r="E1340" s="829"/>
    </row>
    <row r="1341" spans="5:5">
      <c r="E1341" s="829"/>
    </row>
    <row r="1342" spans="5:5">
      <c r="E1342" s="829"/>
    </row>
    <row r="1343" spans="5:5">
      <c r="E1343" s="829"/>
    </row>
    <row r="1344" spans="5:5">
      <c r="E1344" s="829"/>
    </row>
    <row r="1345" spans="5:5">
      <c r="E1345" s="829"/>
    </row>
    <row r="1346" spans="5:5">
      <c r="E1346" s="829"/>
    </row>
    <row r="1347" spans="5:5">
      <c r="E1347" s="829"/>
    </row>
    <row r="1348" spans="5:5">
      <c r="E1348" s="829"/>
    </row>
    <row r="1349" spans="5:5">
      <c r="E1349" s="829"/>
    </row>
    <row r="1350" spans="5:5">
      <c r="E1350" s="829"/>
    </row>
    <row r="1351" spans="5:5">
      <c r="E1351" s="829"/>
    </row>
    <row r="1352" spans="5:5">
      <c r="E1352" s="829"/>
    </row>
    <row r="1353" spans="5:5">
      <c r="E1353" s="829"/>
    </row>
    <row r="1354" spans="5:5">
      <c r="E1354" s="829"/>
    </row>
    <row r="1355" spans="5:5">
      <c r="E1355" s="829"/>
    </row>
    <row r="1356" spans="5:5">
      <c r="E1356" s="829"/>
    </row>
    <row r="1357" spans="5:5">
      <c r="E1357" s="829"/>
    </row>
    <row r="1358" spans="5:5">
      <c r="E1358" s="829"/>
    </row>
    <row r="1359" spans="5:5">
      <c r="E1359" s="829"/>
    </row>
    <row r="1360" spans="5:5">
      <c r="E1360" s="829"/>
    </row>
    <row r="1361" spans="5:5">
      <c r="E1361" s="829"/>
    </row>
    <row r="1362" spans="5:5">
      <c r="E1362" s="829"/>
    </row>
    <row r="1363" spans="5:5">
      <c r="E1363" s="829"/>
    </row>
    <row r="1364" spans="5:5">
      <c r="E1364" s="829"/>
    </row>
    <row r="1365" spans="5:5">
      <c r="E1365" s="829"/>
    </row>
    <row r="1366" spans="5:5">
      <c r="E1366" s="829"/>
    </row>
    <row r="1367" spans="5:5">
      <c r="E1367" s="829"/>
    </row>
    <row r="1368" spans="5:5">
      <c r="E1368" s="829"/>
    </row>
    <row r="1369" spans="5:5">
      <c r="E1369" s="829"/>
    </row>
    <row r="1370" spans="5:5">
      <c r="E1370" s="829"/>
    </row>
    <row r="1371" spans="5:5">
      <c r="E1371" s="829"/>
    </row>
    <row r="1372" spans="5:5">
      <c r="E1372" s="829"/>
    </row>
    <row r="1373" spans="5:5">
      <c r="E1373" s="829"/>
    </row>
    <row r="1374" spans="5:5">
      <c r="E1374" s="829"/>
    </row>
    <row r="1375" spans="5:5">
      <c r="E1375" s="829"/>
    </row>
    <row r="1376" spans="5:5">
      <c r="E1376" s="829"/>
    </row>
    <row r="1377" spans="5:5">
      <c r="E1377" s="829"/>
    </row>
    <row r="1378" spans="5:5">
      <c r="E1378" s="829"/>
    </row>
    <row r="1379" spans="5:5">
      <c r="E1379" s="829"/>
    </row>
    <row r="1380" spans="5:5">
      <c r="E1380" s="829"/>
    </row>
    <row r="1381" spans="5:5">
      <c r="E1381" s="829"/>
    </row>
    <row r="1382" spans="5:5">
      <c r="E1382" s="829"/>
    </row>
    <row r="1383" spans="5:5">
      <c r="E1383" s="829"/>
    </row>
    <row r="1384" spans="5:5">
      <c r="E1384" s="829"/>
    </row>
    <row r="1385" spans="5:5">
      <c r="E1385" s="829"/>
    </row>
    <row r="1386" spans="5:5">
      <c r="E1386" s="829"/>
    </row>
    <row r="1387" spans="5:5">
      <c r="E1387" s="829"/>
    </row>
    <row r="1388" spans="5:5">
      <c r="E1388" s="829"/>
    </row>
    <row r="1389" spans="5:5">
      <c r="E1389" s="829"/>
    </row>
    <row r="1390" spans="5:5">
      <c r="E1390" s="829"/>
    </row>
    <row r="1391" spans="5:5">
      <c r="E1391" s="829"/>
    </row>
    <row r="1392" spans="5:5">
      <c r="E1392" s="829"/>
    </row>
    <row r="1393" spans="5:5">
      <c r="E1393" s="829"/>
    </row>
    <row r="1394" spans="5:5">
      <c r="E1394" s="829"/>
    </row>
    <row r="1395" spans="5:5">
      <c r="E1395" s="829"/>
    </row>
    <row r="1396" spans="5:5">
      <c r="E1396" s="829"/>
    </row>
    <row r="1397" spans="5:5">
      <c r="E1397" s="829"/>
    </row>
    <row r="1398" spans="5:5">
      <c r="E1398" s="829"/>
    </row>
    <row r="1399" spans="5:5">
      <c r="E1399" s="829"/>
    </row>
    <row r="1400" spans="5:5">
      <c r="E1400" s="829"/>
    </row>
    <row r="1401" spans="5:5">
      <c r="E1401" s="829"/>
    </row>
    <row r="1402" spans="5:5">
      <c r="E1402" s="829"/>
    </row>
    <row r="1403" spans="5:5">
      <c r="E1403" s="829"/>
    </row>
    <row r="1404" spans="5:5">
      <c r="E1404" s="829"/>
    </row>
    <row r="1405" spans="5:5">
      <c r="E1405" s="829"/>
    </row>
    <row r="1406" spans="5:5">
      <c r="E1406" s="829"/>
    </row>
    <row r="1407" spans="5:5">
      <c r="E1407" s="829"/>
    </row>
    <row r="1408" spans="5:5">
      <c r="E1408" s="829"/>
    </row>
    <row r="1409" spans="5:5">
      <c r="E1409" s="829"/>
    </row>
    <row r="1410" spans="5:5">
      <c r="E1410" s="829"/>
    </row>
    <row r="1411" spans="5:5">
      <c r="E1411" s="829"/>
    </row>
    <row r="1412" spans="5:5">
      <c r="E1412" s="829"/>
    </row>
    <row r="1413" spans="5:5">
      <c r="E1413" s="829"/>
    </row>
    <row r="1414" spans="5:5">
      <c r="E1414" s="829"/>
    </row>
    <row r="1415" spans="5:5">
      <c r="E1415" s="829"/>
    </row>
    <row r="1416" spans="5:5">
      <c r="E1416" s="829"/>
    </row>
    <row r="1417" spans="5:5">
      <c r="E1417" s="829"/>
    </row>
    <row r="1418" spans="5:5">
      <c r="E1418" s="829"/>
    </row>
    <row r="1419" spans="5:5">
      <c r="E1419" s="829"/>
    </row>
    <row r="1420" spans="5:5">
      <c r="E1420" s="829"/>
    </row>
    <row r="1421" spans="5:5">
      <c r="E1421" s="829"/>
    </row>
    <row r="1422" spans="5:5">
      <c r="E1422" s="829"/>
    </row>
    <row r="1423" spans="5:5">
      <c r="E1423" s="829"/>
    </row>
    <row r="1424" spans="5:5">
      <c r="E1424" s="829"/>
    </row>
    <row r="1425" spans="5:5">
      <c r="E1425" s="829"/>
    </row>
    <row r="1426" spans="5:5">
      <c r="E1426" s="829"/>
    </row>
    <row r="1427" spans="5:5">
      <c r="E1427" s="829"/>
    </row>
    <row r="1428" spans="5:5">
      <c r="E1428" s="829"/>
    </row>
    <row r="1429" spans="5:5">
      <c r="E1429" s="829"/>
    </row>
    <row r="1430" spans="5:5">
      <c r="E1430" s="829"/>
    </row>
    <row r="1431" spans="5:5">
      <c r="E1431" s="829"/>
    </row>
    <row r="1432" spans="5:5">
      <c r="E1432" s="829"/>
    </row>
    <row r="1433" spans="5:5">
      <c r="E1433" s="829"/>
    </row>
    <row r="1434" spans="5:5">
      <c r="E1434" s="829"/>
    </row>
    <row r="1435" spans="5:5">
      <c r="E1435" s="829"/>
    </row>
    <row r="1436" spans="5:5">
      <c r="E1436" s="829"/>
    </row>
    <row r="1437" spans="5:5">
      <c r="E1437" s="829"/>
    </row>
    <row r="1438" spans="5:5">
      <c r="E1438" s="829"/>
    </row>
    <row r="1439" spans="5:5">
      <c r="E1439" s="829"/>
    </row>
    <row r="1440" spans="5:5">
      <c r="E1440" s="829"/>
    </row>
    <row r="1441" spans="5:5">
      <c r="E1441" s="829"/>
    </row>
    <row r="1442" spans="5:5">
      <c r="E1442" s="829"/>
    </row>
    <row r="1443" spans="5:5">
      <c r="E1443" s="829"/>
    </row>
    <row r="1444" spans="5:5">
      <c r="E1444" s="829"/>
    </row>
    <row r="1445" spans="5:5">
      <c r="E1445" s="829"/>
    </row>
    <row r="1446" spans="5:5">
      <c r="E1446" s="829"/>
    </row>
    <row r="1447" spans="5:5">
      <c r="E1447" s="829"/>
    </row>
    <row r="1448" spans="5:5">
      <c r="E1448" s="829"/>
    </row>
    <row r="1449" spans="5:5">
      <c r="E1449" s="829"/>
    </row>
    <row r="1450" spans="5:5">
      <c r="E1450" s="829"/>
    </row>
    <row r="1451" spans="5:5">
      <c r="E1451" s="829"/>
    </row>
    <row r="1452" spans="5:5">
      <c r="E1452" s="829"/>
    </row>
    <row r="1453" spans="5:5">
      <c r="E1453" s="829"/>
    </row>
    <row r="1454" spans="5:5">
      <c r="E1454" s="829"/>
    </row>
    <row r="1455" spans="5:5">
      <c r="E1455" s="829"/>
    </row>
    <row r="1456" spans="5:5">
      <c r="E1456" s="829"/>
    </row>
    <row r="1457" spans="5:5">
      <c r="E1457" s="829"/>
    </row>
    <row r="1458" spans="5:5">
      <c r="E1458" s="829"/>
    </row>
    <row r="1459" spans="5:5">
      <c r="E1459" s="829"/>
    </row>
    <row r="1460" spans="5:5">
      <c r="E1460" s="829"/>
    </row>
    <row r="1461" spans="5:5">
      <c r="E1461" s="829"/>
    </row>
    <row r="1462" spans="5:5">
      <c r="E1462" s="829"/>
    </row>
    <row r="1463" spans="5:5">
      <c r="E1463" s="829"/>
    </row>
    <row r="1464" spans="5:5">
      <c r="E1464" s="829"/>
    </row>
    <row r="1465" spans="5:5">
      <c r="E1465" s="829"/>
    </row>
    <row r="1466" spans="5:5">
      <c r="E1466" s="829"/>
    </row>
    <row r="1467" spans="5:5">
      <c r="E1467" s="829"/>
    </row>
    <row r="1468" spans="5:5">
      <c r="E1468" s="829"/>
    </row>
    <row r="1469" spans="5:5">
      <c r="E1469" s="829"/>
    </row>
    <row r="1470" spans="5:5">
      <c r="E1470" s="829"/>
    </row>
    <row r="1471" spans="5:5">
      <c r="E1471" s="829"/>
    </row>
    <row r="1472" spans="5:5">
      <c r="E1472" s="829"/>
    </row>
    <row r="1473" spans="5:5">
      <c r="E1473" s="829"/>
    </row>
    <row r="1474" spans="5:5">
      <c r="E1474" s="829"/>
    </row>
    <row r="1475" spans="5:5">
      <c r="E1475" s="829"/>
    </row>
    <row r="1476" spans="5:5">
      <c r="E1476" s="829"/>
    </row>
    <row r="1477" spans="5:5">
      <c r="E1477" s="829"/>
    </row>
    <row r="1478" spans="5:5">
      <c r="E1478" s="829"/>
    </row>
    <row r="1479" spans="5:5">
      <c r="E1479" s="829"/>
    </row>
    <row r="1480" spans="5:5">
      <c r="E1480" s="829"/>
    </row>
    <row r="1481" spans="5:5">
      <c r="E1481" s="829"/>
    </row>
    <row r="1482" spans="5:5">
      <c r="E1482" s="829"/>
    </row>
    <row r="1483" spans="5:5">
      <c r="E1483" s="829"/>
    </row>
    <row r="1484" spans="5:5">
      <c r="E1484" s="829"/>
    </row>
    <row r="1485" spans="5:5">
      <c r="E1485" s="829"/>
    </row>
    <row r="1486" spans="5:5">
      <c r="E1486" s="829"/>
    </row>
    <row r="1487" spans="5:5">
      <c r="E1487" s="829"/>
    </row>
    <row r="1488" spans="5:5">
      <c r="E1488" s="829"/>
    </row>
    <row r="1489" spans="5:5">
      <c r="E1489" s="829"/>
    </row>
    <row r="1490" spans="5:5">
      <c r="E1490" s="829"/>
    </row>
    <row r="1491" spans="5:5">
      <c r="E1491" s="829"/>
    </row>
    <row r="1492" spans="5:5">
      <c r="E1492" s="829"/>
    </row>
    <row r="1493" spans="5:5">
      <c r="E1493" s="829"/>
    </row>
    <row r="1494" spans="5:5">
      <c r="E1494" s="829"/>
    </row>
    <row r="1495" spans="5:5">
      <c r="E1495" s="829"/>
    </row>
    <row r="1496" spans="5:5">
      <c r="E1496" s="829"/>
    </row>
    <row r="1497" spans="5:5">
      <c r="E1497" s="829"/>
    </row>
    <row r="1498" spans="5:5">
      <c r="E1498" s="829"/>
    </row>
    <row r="1499" spans="5:5">
      <c r="E1499" s="829"/>
    </row>
    <row r="1500" spans="5:5">
      <c r="E1500" s="829"/>
    </row>
    <row r="1501" spans="5:5">
      <c r="E1501" s="829"/>
    </row>
    <row r="1502" spans="5:5">
      <c r="E1502" s="829"/>
    </row>
    <row r="1503" spans="5:5">
      <c r="E1503" s="829"/>
    </row>
    <row r="1504" spans="5:5">
      <c r="E1504" s="829"/>
    </row>
    <row r="1505" spans="5:5">
      <c r="E1505" s="829"/>
    </row>
    <row r="1506" spans="5:5">
      <c r="E1506" s="829"/>
    </row>
    <row r="1507" spans="5:5">
      <c r="E1507" s="829"/>
    </row>
    <row r="1508" spans="5:5">
      <c r="E1508" s="829"/>
    </row>
    <row r="1509" spans="5:5">
      <c r="E1509" s="829"/>
    </row>
    <row r="1510" spans="5:5">
      <c r="E1510" s="829"/>
    </row>
    <row r="1511" spans="5:5">
      <c r="E1511" s="829"/>
    </row>
    <row r="1512" spans="5:5">
      <c r="E1512" s="829"/>
    </row>
    <row r="1513" spans="5:5">
      <c r="E1513" s="829"/>
    </row>
    <row r="1514" spans="5:5">
      <c r="E1514" s="829"/>
    </row>
    <row r="1515" spans="5:5">
      <c r="E1515" s="829"/>
    </row>
    <row r="1516" spans="5:5">
      <c r="E1516" s="829"/>
    </row>
    <row r="1517" spans="5:5">
      <c r="E1517" s="829"/>
    </row>
    <row r="1518" spans="5:5">
      <c r="E1518" s="829"/>
    </row>
    <row r="1519" spans="5:5">
      <c r="E1519" s="829"/>
    </row>
    <row r="1520" spans="5:5">
      <c r="E1520" s="829"/>
    </row>
    <row r="1521" spans="5:5">
      <c r="E1521" s="829"/>
    </row>
    <row r="1522" spans="5:5">
      <c r="E1522" s="829"/>
    </row>
    <row r="1523" spans="5:5">
      <c r="E1523" s="829"/>
    </row>
    <row r="1524" spans="5:5">
      <c r="E1524" s="829"/>
    </row>
    <row r="1525" spans="5:5">
      <c r="E1525" s="829"/>
    </row>
    <row r="1526" spans="5:5">
      <c r="E1526" s="829"/>
    </row>
    <row r="1527" spans="5:5">
      <c r="E1527" s="829"/>
    </row>
    <row r="1528" spans="5:5">
      <c r="E1528" s="829"/>
    </row>
    <row r="1529" spans="5:5">
      <c r="E1529" s="829"/>
    </row>
    <row r="1530" spans="5:5">
      <c r="E1530" s="829"/>
    </row>
    <row r="1531" spans="5:5">
      <c r="E1531" s="829"/>
    </row>
    <row r="1532" spans="5:5">
      <c r="E1532" s="829"/>
    </row>
    <row r="1533" spans="5:5">
      <c r="E1533" s="829"/>
    </row>
    <row r="1534" spans="5:5">
      <c r="E1534" s="829"/>
    </row>
    <row r="1535" spans="5:5">
      <c r="E1535" s="829"/>
    </row>
    <row r="1536" spans="5:5">
      <c r="E1536" s="829"/>
    </row>
    <row r="1537" spans="5:5">
      <c r="E1537" s="829"/>
    </row>
    <row r="1538" spans="5:5">
      <c r="E1538" s="829"/>
    </row>
    <row r="1539" spans="5:5">
      <c r="E1539" s="829"/>
    </row>
    <row r="1540" spans="5:5">
      <c r="E1540" s="829"/>
    </row>
    <row r="1541" spans="5:5">
      <c r="E1541" s="829"/>
    </row>
    <row r="1542" spans="5:5">
      <c r="E1542" s="829"/>
    </row>
    <row r="1543" spans="5:5">
      <c r="E1543" s="829"/>
    </row>
    <row r="1544" spans="5:5">
      <c r="E1544" s="829"/>
    </row>
    <row r="1545" spans="5:5">
      <c r="E1545" s="829"/>
    </row>
    <row r="1546" spans="5:5">
      <c r="E1546" s="829"/>
    </row>
    <row r="1547" spans="5:5">
      <c r="E1547" s="829"/>
    </row>
    <row r="1548" spans="5:5">
      <c r="E1548" s="829"/>
    </row>
    <row r="1549" spans="5:5">
      <c r="E1549" s="829"/>
    </row>
    <row r="1550" spans="5:5">
      <c r="E1550" s="829"/>
    </row>
    <row r="1551" spans="5:5">
      <c r="E1551" s="829"/>
    </row>
    <row r="1552" spans="5:5">
      <c r="E1552" s="829"/>
    </row>
    <row r="1553" spans="5:5">
      <c r="E1553" s="829"/>
    </row>
    <row r="1554" spans="5:5">
      <c r="E1554" s="829"/>
    </row>
    <row r="1555" spans="5:5">
      <c r="E1555" s="829"/>
    </row>
    <row r="1556" spans="5:5">
      <c r="E1556" s="829"/>
    </row>
    <row r="1557" spans="5:5">
      <c r="E1557" s="829"/>
    </row>
    <row r="1558" spans="5:5">
      <c r="E1558" s="829"/>
    </row>
    <row r="1559" spans="5:5">
      <c r="E1559" s="829"/>
    </row>
    <row r="1560" spans="5:5">
      <c r="E1560" s="829"/>
    </row>
    <row r="1561" spans="5:5">
      <c r="E1561" s="829"/>
    </row>
    <row r="1562" spans="5:5">
      <c r="E1562" s="829"/>
    </row>
    <row r="1563" spans="5:5">
      <c r="E1563" s="829"/>
    </row>
    <row r="1564" spans="5:5">
      <c r="E1564" s="829"/>
    </row>
    <row r="1565" spans="5:5">
      <c r="E1565" s="829"/>
    </row>
    <row r="1566" spans="5:5">
      <c r="E1566" s="829"/>
    </row>
    <row r="1567" spans="5:5">
      <c r="E1567" s="829"/>
    </row>
    <row r="1568" spans="5:5">
      <c r="E1568" s="829"/>
    </row>
    <row r="1569" spans="5:5">
      <c r="E1569" s="829"/>
    </row>
    <row r="1570" spans="5:5">
      <c r="E1570" s="829"/>
    </row>
    <row r="1571" spans="5:5">
      <c r="E1571" s="829"/>
    </row>
    <row r="1572" spans="5:5">
      <c r="E1572" s="829"/>
    </row>
    <row r="1573" spans="5:5">
      <c r="E1573" s="829"/>
    </row>
    <row r="1574" spans="5:5">
      <c r="E1574" s="829"/>
    </row>
    <row r="1575" spans="5:5">
      <c r="E1575" s="829"/>
    </row>
    <row r="1576" spans="5:5">
      <c r="E1576" s="829"/>
    </row>
    <row r="1577" spans="5:5">
      <c r="E1577" s="829"/>
    </row>
    <row r="1578" spans="5:5">
      <c r="E1578" s="829"/>
    </row>
    <row r="1579" spans="5:5">
      <c r="E1579" s="829"/>
    </row>
    <row r="1580" spans="5:5">
      <c r="E1580" s="829"/>
    </row>
    <row r="1581" spans="5:5">
      <c r="E1581" s="829"/>
    </row>
    <row r="1582" spans="5:5">
      <c r="E1582" s="829"/>
    </row>
    <row r="1583" spans="5:5">
      <c r="E1583" s="829"/>
    </row>
    <row r="1584" spans="5:5">
      <c r="E1584" s="829"/>
    </row>
    <row r="1585" spans="5:5">
      <c r="E1585" s="829"/>
    </row>
    <row r="1586" spans="5:5">
      <c r="E1586" s="829"/>
    </row>
    <row r="1587" spans="5:5">
      <c r="E1587" s="829"/>
    </row>
    <row r="1588" spans="5:5">
      <c r="E1588" s="829"/>
    </row>
    <row r="1589" spans="5:5">
      <c r="E1589" s="829"/>
    </row>
    <row r="1590" spans="5:5">
      <c r="E1590" s="829"/>
    </row>
    <row r="1591" spans="5:5">
      <c r="E1591" s="829"/>
    </row>
    <row r="1592" spans="5:5">
      <c r="E1592" s="829"/>
    </row>
    <row r="1593" spans="5:5">
      <c r="E1593" s="829"/>
    </row>
    <row r="1594" spans="5:5">
      <c r="E1594" s="829"/>
    </row>
    <row r="1595" spans="5:5">
      <c r="E1595" s="829"/>
    </row>
    <row r="1596" spans="5:5">
      <c r="E1596" s="829"/>
    </row>
    <row r="1597" spans="5:5">
      <c r="E1597" s="829"/>
    </row>
    <row r="1598" spans="5:5">
      <c r="E1598" s="829"/>
    </row>
    <row r="1599" spans="5:5">
      <c r="E1599" s="829"/>
    </row>
    <row r="1600" spans="5:5">
      <c r="E1600" s="829"/>
    </row>
    <row r="1601" spans="5:5">
      <c r="E1601" s="829"/>
    </row>
    <row r="1602" spans="5:5">
      <c r="E1602" s="829"/>
    </row>
    <row r="1603" spans="5:5">
      <c r="E1603" s="829"/>
    </row>
    <row r="1604" spans="5:5">
      <c r="E1604" s="829"/>
    </row>
    <row r="1605" spans="5:5">
      <c r="E1605" s="829"/>
    </row>
    <row r="1606" spans="5:5">
      <c r="E1606" s="829"/>
    </row>
    <row r="1607" spans="5:5">
      <c r="E1607" s="829"/>
    </row>
    <row r="1608" spans="5:5">
      <c r="E1608" s="829"/>
    </row>
    <row r="1609" spans="5:5">
      <c r="E1609" s="829"/>
    </row>
    <row r="1610" spans="5:5">
      <c r="E1610" s="829"/>
    </row>
    <row r="1611" spans="5:5">
      <c r="E1611" s="829"/>
    </row>
    <row r="1612" spans="5:5">
      <c r="E1612" s="829"/>
    </row>
    <row r="1613" spans="5:5">
      <c r="E1613" s="829"/>
    </row>
    <row r="1614" spans="5:5">
      <c r="E1614" s="829"/>
    </row>
    <row r="1615" spans="5:5">
      <c r="E1615" s="829"/>
    </row>
    <row r="1616" spans="5:5">
      <c r="E1616" s="829"/>
    </row>
    <row r="1617" spans="5:5">
      <c r="E1617" s="829"/>
    </row>
    <row r="1618" spans="5:5">
      <c r="E1618" s="829"/>
    </row>
    <row r="1619" spans="5:5">
      <c r="E1619" s="829"/>
    </row>
    <row r="1620" spans="5:5">
      <c r="E1620" s="829"/>
    </row>
    <row r="1621" spans="5:5">
      <c r="E1621" s="829"/>
    </row>
    <row r="1622" spans="5:5">
      <c r="E1622" s="829"/>
    </row>
    <row r="1623" spans="5:5">
      <c r="E1623" s="829"/>
    </row>
    <row r="1624" spans="5:5">
      <c r="E1624" s="829"/>
    </row>
    <row r="1625" spans="5:5">
      <c r="E1625" s="829"/>
    </row>
    <row r="1626" spans="5:5">
      <c r="E1626" s="829"/>
    </row>
    <row r="1627" spans="5:5">
      <c r="E1627" s="829"/>
    </row>
    <row r="1628" spans="5:5">
      <c r="E1628" s="829"/>
    </row>
    <row r="1629" spans="5:5">
      <c r="E1629" s="829"/>
    </row>
    <row r="1630" spans="5:5">
      <c r="E1630" s="829"/>
    </row>
    <row r="1631" spans="5:5">
      <c r="E1631" s="829"/>
    </row>
    <row r="1632" spans="5:5">
      <c r="E1632" s="829"/>
    </row>
    <row r="1633" spans="5:5">
      <c r="E1633" s="829"/>
    </row>
    <row r="1634" spans="5:5">
      <c r="E1634" s="829"/>
    </row>
    <row r="1635" spans="5:5">
      <c r="E1635" s="829"/>
    </row>
    <row r="1636" spans="5:5">
      <c r="E1636" s="829"/>
    </row>
    <row r="1637" spans="5:5">
      <c r="E1637" s="829"/>
    </row>
    <row r="1638" spans="5:5">
      <c r="E1638" s="829"/>
    </row>
    <row r="1639" spans="5:5">
      <c r="E1639" s="829"/>
    </row>
    <row r="1640" spans="5:5">
      <c r="E1640" s="829"/>
    </row>
    <row r="1641" spans="5:5">
      <c r="E1641" s="829"/>
    </row>
    <row r="1642" spans="5:5">
      <c r="E1642" s="829"/>
    </row>
    <row r="1643" spans="5:5">
      <c r="E1643" s="829"/>
    </row>
    <row r="1644" spans="5:5">
      <c r="E1644" s="829"/>
    </row>
    <row r="1645" spans="5:5">
      <c r="E1645" s="829"/>
    </row>
    <row r="1646" spans="5:5">
      <c r="E1646" s="829"/>
    </row>
    <row r="1647" spans="5:5">
      <c r="E1647" s="829"/>
    </row>
    <row r="1648" spans="5:5">
      <c r="E1648" s="829"/>
    </row>
    <row r="1649" spans="5:5">
      <c r="E1649" s="829"/>
    </row>
    <row r="1650" spans="5:5">
      <c r="E1650" s="829"/>
    </row>
    <row r="1651" spans="5:5">
      <c r="E1651" s="829"/>
    </row>
    <row r="1652" spans="5:5">
      <c r="E1652" s="829"/>
    </row>
    <row r="1653" spans="5:5">
      <c r="E1653" s="829"/>
    </row>
    <row r="1654" spans="5:5">
      <c r="E1654" s="829"/>
    </row>
    <row r="1655" spans="5:5">
      <c r="E1655" s="829"/>
    </row>
    <row r="1656" spans="5:5">
      <c r="E1656" s="829"/>
    </row>
    <row r="1657" spans="5:5">
      <c r="E1657" s="829"/>
    </row>
    <row r="1658" spans="5:5">
      <c r="E1658" s="829"/>
    </row>
    <row r="1659" spans="5:5">
      <c r="E1659" s="829"/>
    </row>
    <row r="1660" spans="5:5">
      <c r="E1660" s="829"/>
    </row>
    <row r="1661" spans="5:5">
      <c r="E1661" s="829"/>
    </row>
    <row r="1662" spans="5:5">
      <c r="E1662" s="829"/>
    </row>
    <row r="1663" spans="5:5">
      <c r="E1663" s="829"/>
    </row>
    <row r="1664" spans="5:5">
      <c r="E1664" s="829"/>
    </row>
    <row r="1665" spans="5:5">
      <c r="E1665" s="829"/>
    </row>
    <row r="1666" spans="5:5">
      <c r="E1666" s="829"/>
    </row>
    <row r="1667" spans="5:5">
      <c r="E1667" s="829"/>
    </row>
    <row r="1668" spans="5:5">
      <c r="E1668" s="829"/>
    </row>
    <row r="1669" spans="5:5">
      <c r="E1669" s="829"/>
    </row>
    <row r="1670" spans="5:5">
      <c r="E1670" s="829"/>
    </row>
    <row r="1671" spans="5:5">
      <c r="E1671" s="829"/>
    </row>
    <row r="1672" spans="5:5">
      <c r="E1672" s="829"/>
    </row>
    <row r="1673" spans="5:5">
      <c r="E1673" s="829"/>
    </row>
    <row r="1674" spans="5:5">
      <c r="E1674" s="829"/>
    </row>
    <row r="1675" spans="5:5">
      <c r="E1675" s="829"/>
    </row>
    <row r="1676" spans="5:5">
      <c r="E1676" s="829"/>
    </row>
    <row r="1677" spans="5:5">
      <c r="E1677" s="829"/>
    </row>
    <row r="1678" spans="5:5">
      <c r="E1678" s="829"/>
    </row>
    <row r="1679" spans="5:5">
      <c r="E1679" s="829"/>
    </row>
    <row r="1680" spans="5:5">
      <c r="E1680" s="829"/>
    </row>
    <row r="1681" spans="5:5">
      <c r="E1681" s="829"/>
    </row>
    <row r="1682" spans="5:5">
      <c r="E1682" s="829"/>
    </row>
    <row r="1683" spans="5:5">
      <c r="E1683" s="829"/>
    </row>
    <row r="1684" spans="5:5">
      <c r="E1684" s="829"/>
    </row>
    <row r="1685" spans="5:5">
      <c r="E1685" s="829"/>
    </row>
    <row r="1686" spans="5:5">
      <c r="E1686" s="829"/>
    </row>
    <row r="1687" spans="5:5">
      <c r="E1687" s="829"/>
    </row>
    <row r="1688" spans="5:5">
      <c r="E1688" s="829"/>
    </row>
    <row r="1689" spans="5:5">
      <c r="E1689" s="829"/>
    </row>
    <row r="1690" spans="5:5">
      <c r="E1690" s="829"/>
    </row>
    <row r="1691" spans="5:5">
      <c r="E1691" s="829"/>
    </row>
    <row r="1692" spans="5:5">
      <c r="E1692" s="829"/>
    </row>
    <row r="1693" spans="5:5">
      <c r="E1693" s="829"/>
    </row>
    <row r="1694" spans="5:5">
      <c r="E1694" s="829"/>
    </row>
    <row r="1695" spans="5:5">
      <c r="E1695" s="829"/>
    </row>
    <row r="1696" spans="5:5">
      <c r="E1696" s="829"/>
    </row>
    <row r="1697" spans="5:5">
      <c r="E1697" s="829"/>
    </row>
    <row r="1698" spans="5:5">
      <c r="E1698" s="829"/>
    </row>
    <row r="1699" spans="5:5">
      <c r="E1699" s="829"/>
    </row>
    <row r="1700" spans="5:5">
      <c r="E1700" s="829"/>
    </row>
    <row r="1701" spans="5:5">
      <c r="E1701" s="829"/>
    </row>
    <row r="1702" spans="5:5">
      <c r="E1702" s="829"/>
    </row>
    <row r="1703" spans="5:5">
      <c r="E1703" s="829"/>
    </row>
    <row r="1704" spans="5:5">
      <c r="E1704" s="829"/>
    </row>
    <row r="1705" spans="5:5">
      <c r="E1705" s="829"/>
    </row>
    <row r="1706" spans="5:5">
      <c r="E1706" s="829"/>
    </row>
    <row r="1707" spans="5:5">
      <c r="E1707" s="829"/>
    </row>
    <row r="1708" spans="5:5">
      <c r="E1708" s="829"/>
    </row>
    <row r="1709" spans="5:5">
      <c r="E1709" s="829"/>
    </row>
    <row r="1710" spans="5:5">
      <c r="E1710" s="829"/>
    </row>
    <row r="1711" spans="5:5">
      <c r="E1711" s="829"/>
    </row>
    <row r="1712" spans="5:5">
      <c r="E1712" s="829"/>
    </row>
    <row r="1713" spans="5:5">
      <c r="E1713" s="829"/>
    </row>
    <row r="1714" spans="5:5">
      <c r="E1714" s="829"/>
    </row>
    <row r="1715" spans="5:5">
      <c r="E1715" s="829"/>
    </row>
    <row r="1716" spans="5:5">
      <c r="E1716" s="829"/>
    </row>
    <row r="1717" spans="5:5">
      <c r="E1717" s="829"/>
    </row>
    <row r="1718" spans="5:5">
      <c r="E1718" s="829"/>
    </row>
    <row r="1719" spans="5:5">
      <c r="E1719" s="829"/>
    </row>
    <row r="1720" spans="5:5">
      <c r="E1720" s="829"/>
    </row>
    <row r="1721" spans="5:5">
      <c r="E1721" s="829"/>
    </row>
    <row r="1722" spans="5:5">
      <c r="E1722" s="829"/>
    </row>
    <row r="1723" spans="5:5">
      <c r="E1723" s="829"/>
    </row>
    <row r="1724" spans="5:5">
      <c r="E1724" s="829"/>
    </row>
    <row r="1725" spans="5:5">
      <c r="E1725" s="829"/>
    </row>
    <row r="1726" spans="5:5">
      <c r="E1726" s="829"/>
    </row>
    <row r="1727" spans="5:5">
      <c r="E1727" s="829"/>
    </row>
    <row r="1728" spans="5:5">
      <c r="E1728" s="829"/>
    </row>
    <row r="1729" spans="5:5">
      <c r="E1729" s="829"/>
    </row>
    <row r="1730" spans="5:5">
      <c r="E1730" s="829"/>
    </row>
    <row r="1731" spans="5:5">
      <c r="E1731" s="829"/>
    </row>
    <row r="1732" spans="5:5">
      <c r="E1732" s="829"/>
    </row>
    <row r="1733" spans="5:5">
      <c r="E1733" s="829"/>
    </row>
    <row r="1734" spans="5:5">
      <c r="E1734" s="829"/>
    </row>
    <row r="1735" spans="5:5">
      <c r="E1735" s="829"/>
    </row>
    <row r="1736" spans="5:5">
      <c r="E1736" s="829"/>
    </row>
    <row r="1737" spans="5:5">
      <c r="E1737" s="829"/>
    </row>
    <row r="1738" spans="5:5">
      <c r="E1738" s="829"/>
    </row>
    <row r="1739" spans="5:5">
      <c r="E1739" s="829"/>
    </row>
    <row r="1740" spans="5:5">
      <c r="E1740" s="829"/>
    </row>
    <row r="1741" spans="5:5">
      <c r="E1741" s="829"/>
    </row>
    <row r="1742" spans="5:5">
      <c r="E1742" s="829"/>
    </row>
    <row r="1743" spans="5:5">
      <c r="E1743" s="829"/>
    </row>
    <row r="1744" spans="5:5">
      <c r="E1744" s="829"/>
    </row>
    <row r="1745" spans="5:5">
      <c r="E1745" s="829"/>
    </row>
    <row r="1746" spans="5:5">
      <c r="E1746" s="829"/>
    </row>
    <row r="1747" spans="5:5">
      <c r="E1747" s="829"/>
    </row>
    <row r="1748" spans="5:5">
      <c r="E1748" s="829"/>
    </row>
    <row r="1749" spans="5:5">
      <c r="E1749" s="829"/>
    </row>
    <row r="1750" spans="5:5">
      <c r="E1750" s="829"/>
    </row>
    <row r="1751" spans="5:5">
      <c r="E1751" s="829"/>
    </row>
    <row r="1752" spans="5:5">
      <c r="E1752" s="829"/>
    </row>
    <row r="1753" spans="5:5">
      <c r="E1753" s="829"/>
    </row>
    <row r="1754" spans="5:5">
      <c r="E1754" s="829"/>
    </row>
    <row r="1755" spans="5:5">
      <c r="E1755" s="829"/>
    </row>
    <row r="1756" spans="5:5">
      <c r="E1756" s="829"/>
    </row>
    <row r="1757" spans="5:5">
      <c r="E1757" s="829"/>
    </row>
    <row r="1758" spans="5:5">
      <c r="E1758" s="829"/>
    </row>
    <row r="1759" spans="5:5">
      <c r="E1759" s="829"/>
    </row>
    <row r="1760" spans="5:5">
      <c r="E1760" s="829"/>
    </row>
    <row r="1761" spans="5:5">
      <c r="E1761" s="829"/>
    </row>
    <row r="1762" spans="5:5">
      <c r="E1762" s="829"/>
    </row>
    <row r="1763" spans="5:5">
      <c r="E1763" s="829"/>
    </row>
    <row r="1764" spans="5:5">
      <c r="E1764" s="829"/>
    </row>
    <row r="1765" spans="5:5">
      <c r="E1765" s="829"/>
    </row>
    <row r="1766" spans="5:5">
      <c r="E1766" s="829"/>
    </row>
    <row r="1767" spans="5:5">
      <c r="E1767" s="829"/>
    </row>
    <row r="1768" spans="5:5">
      <c r="E1768" s="829"/>
    </row>
    <row r="1769" spans="5:5">
      <c r="E1769" s="829"/>
    </row>
    <row r="1770" spans="5:5">
      <c r="E1770" s="829"/>
    </row>
    <row r="1771" spans="5:5">
      <c r="E1771" s="829"/>
    </row>
    <row r="1772" spans="5:5">
      <c r="E1772" s="829"/>
    </row>
    <row r="1773" spans="5:5">
      <c r="E1773" s="829"/>
    </row>
    <row r="1774" spans="5:5">
      <c r="E1774" s="829"/>
    </row>
    <row r="1775" spans="5:5">
      <c r="E1775" s="829"/>
    </row>
    <row r="1776" spans="5:5">
      <c r="E1776" s="829"/>
    </row>
    <row r="1777" spans="5:5">
      <c r="E1777" s="829"/>
    </row>
    <row r="1778" spans="5:5">
      <c r="E1778" s="829"/>
    </row>
    <row r="1779" spans="5:5">
      <c r="E1779" s="829"/>
    </row>
    <row r="1780" spans="5:5">
      <c r="E1780" s="829"/>
    </row>
    <row r="1781" spans="5:5">
      <c r="E1781" s="829"/>
    </row>
    <row r="1782" spans="5:5">
      <c r="E1782" s="829"/>
    </row>
    <row r="1783" spans="5:5">
      <c r="E1783" s="829"/>
    </row>
    <row r="1784" spans="5:5">
      <c r="E1784" s="829"/>
    </row>
    <row r="1785" spans="5:5">
      <c r="E1785" s="829"/>
    </row>
    <row r="1786" spans="5:5">
      <c r="E1786" s="829"/>
    </row>
    <row r="1787" spans="5:5">
      <c r="E1787" s="829"/>
    </row>
    <row r="1788" spans="5:5">
      <c r="E1788" s="829"/>
    </row>
    <row r="1789" spans="5:5">
      <c r="E1789" s="829"/>
    </row>
    <row r="1790" spans="5:5">
      <c r="E1790" s="829"/>
    </row>
    <row r="1791" spans="5:5">
      <c r="E1791" s="829"/>
    </row>
    <row r="1792" spans="5:5">
      <c r="E1792" s="829"/>
    </row>
    <row r="1793" spans="5:5">
      <c r="E1793" s="829"/>
    </row>
    <row r="1794" spans="5:5">
      <c r="E1794" s="829"/>
    </row>
    <row r="1795" spans="5:5">
      <c r="E1795" s="829"/>
    </row>
    <row r="1796" spans="5:5">
      <c r="E1796" s="829"/>
    </row>
    <row r="1797" spans="5:5">
      <c r="E1797" s="829"/>
    </row>
    <row r="1798" spans="5:5">
      <c r="E1798" s="829"/>
    </row>
    <row r="1799" spans="5:5">
      <c r="E1799" s="829"/>
    </row>
    <row r="1800" spans="5:5">
      <c r="E1800" s="829"/>
    </row>
    <row r="1801" spans="5:5">
      <c r="E1801" s="829"/>
    </row>
    <row r="1802" spans="5:5">
      <c r="E1802" s="829"/>
    </row>
    <row r="1803" spans="5:5">
      <c r="E1803" s="829"/>
    </row>
    <row r="1804" spans="5:5">
      <c r="E1804" s="829"/>
    </row>
    <row r="1805" spans="5:5">
      <c r="E1805" s="829"/>
    </row>
    <row r="1806" spans="5:5">
      <c r="E1806" s="829"/>
    </row>
    <row r="1807" spans="5:5">
      <c r="E1807" s="829"/>
    </row>
    <row r="1808" spans="5:5">
      <c r="E1808" s="829"/>
    </row>
    <row r="1809" spans="5:5">
      <c r="E1809" s="829"/>
    </row>
    <row r="1810" spans="5:5">
      <c r="E1810" s="829"/>
    </row>
    <row r="1811" spans="5:5">
      <c r="E1811" s="829"/>
    </row>
    <row r="1812" spans="5:5">
      <c r="E1812" s="829"/>
    </row>
    <row r="1813" spans="5:5">
      <c r="E1813" s="829"/>
    </row>
    <row r="1814" spans="5:5">
      <c r="E1814" s="829"/>
    </row>
    <row r="1815" spans="5:5">
      <c r="E1815" s="829"/>
    </row>
    <row r="1816" spans="5:5">
      <c r="E1816" s="829"/>
    </row>
    <row r="1817" spans="5:5">
      <c r="E1817" s="829"/>
    </row>
    <row r="1818" spans="5:5">
      <c r="E1818" s="829"/>
    </row>
    <row r="1819" spans="5:5">
      <c r="E1819" s="829"/>
    </row>
    <row r="1820" spans="5:5">
      <c r="E1820" s="829"/>
    </row>
    <row r="1821" spans="5:5">
      <c r="E1821" s="829"/>
    </row>
    <row r="1822" spans="5:5">
      <c r="E1822" s="829"/>
    </row>
    <row r="1823" spans="5:5">
      <c r="E1823" s="829"/>
    </row>
    <row r="1824" spans="5:5">
      <c r="E1824" s="829"/>
    </row>
    <row r="1825" spans="5:5">
      <c r="E1825" s="829"/>
    </row>
    <row r="1826" spans="5:5">
      <c r="E1826" s="829"/>
    </row>
    <row r="1827" spans="5:5">
      <c r="E1827" s="829"/>
    </row>
    <row r="1828" spans="5:5">
      <c r="E1828" s="829"/>
    </row>
    <row r="1829" spans="5:5">
      <c r="E1829" s="829"/>
    </row>
    <row r="1830" spans="5:5">
      <c r="E1830" s="829"/>
    </row>
    <row r="1831" spans="5:5">
      <c r="E1831" s="829"/>
    </row>
    <row r="1832" spans="5:5">
      <c r="E1832" s="829"/>
    </row>
    <row r="1833" spans="5:5">
      <c r="E1833" s="829"/>
    </row>
    <row r="1834" spans="5:5">
      <c r="E1834" s="829"/>
    </row>
    <row r="1835" spans="5:5">
      <c r="E1835" s="829"/>
    </row>
    <row r="1836" spans="5:5">
      <c r="E1836" s="829"/>
    </row>
    <row r="1837" spans="5:5">
      <c r="E1837" s="829"/>
    </row>
    <row r="1838" spans="5:5">
      <c r="E1838" s="829"/>
    </row>
    <row r="1839" spans="5:5">
      <c r="E1839" s="829"/>
    </row>
    <row r="1840" spans="5:5">
      <c r="E1840" s="829"/>
    </row>
    <row r="1841" spans="5:5">
      <c r="E1841" s="829"/>
    </row>
    <row r="1842" spans="5:5">
      <c r="E1842" s="829"/>
    </row>
    <row r="1843" spans="5:5">
      <c r="E1843" s="829"/>
    </row>
    <row r="1844" spans="5:5">
      <c r="E1844" s="829"/>
    </row>
    <row r="1845" spans="5:5">
      <c r="E1845" s="829"/>
    </row>
    <row r="1846" spans="5:5">
      <c r="E1846" s="829"/>
    </row>
    <row r="1847" spans="5:5">
      <c r="E1847" s="829"/>
    </row>
    <row r="1848" spans="5:5">
      <c r="E1848" s="829"/>
    </row>
    <row r="1849" spans="5:5">
      <c r="E1849" s="829"/>
    </row>
    <row r="1850" spans="5:5">
      <c r="E1850" s="829"/>
    </row>
    <row r="1851" spans="5:5">
      <c r="E1851" s="829"/>
    </row>
    <row r="1852" spans="5:5">
      <c r="E1852" s="829"/>
    </row>
    <row r="1853" spans="5:5">
      <c r="E1853" s="829"/>
    </row>
    <row r="1854" spans="5:5">
      <c r="E1854" s="829"/>
    </row>
    <row r="1855" spans="5:5">
      <c r="E1855" s="829"/>
    </row>
    <row r="1856" spans="5:5">
      <c r="E1856" s="829"/>
    </row>
    <row r="1857" spans="5:5">
      <c r="E1857" s="829"/>
    </row>
    <row r="1858" spans="5:5">
      <c r="E1858" s="829"/>
    </row>
    <row r="1859" spans="5:5">
      <c r="E1859" s="829"/>
    </row>
    <row r="1860" spans="5:5">
      <c r="E1860" s="829"/>
    </row>
    <row r="1861" spans="5:5">
      <c r="E1861" s="829"/>
    </row>
    <row r="1862" spans="5:5">
      <c r="E1862" s="829"/>
    </row>
    <row r="1863" spans="5:5">
      <c r="E1863" s="829"/>
    </row>
    <row r="1864" spans="5:5">
      <c r="E1864" s="829"/>
    </row>
    <row r="1865" spans="5:5">
      <c r="E1865" s="829"/>
    </row>
    <row r="1866" spans="5:5">
      <c r="E1866" s="829"/>
    </row>
    <row r="1867" spans="5:5">
      <c r="E1867" s="829"/>
    </row>
    <row r="1868" spans="5:5">
      <c r="E1868" s="829"/>
    </row>
    <row r="1869" spans="5:5">
      <c r="E1869" s="829"/>
    </row>
    <row r="1870" spans="5:5">
      <c r="E1870" s="829"/>
    </row>
    <row r="1871" spans="5:5">
      <c r="E1871" s="829"/>
    </row>
    <row r="1872" spans="5:5">
      <c r="E1872" s="829"/>
    </row>
    <row r="1873" spans="5:5">
      <c r="E1873" s="829"/>
    </row>
    <row r="1874" spans="5:5">
      <c r="E1874" s="829"/>
    </row>
    <row r="1875" spans="5:5">
      <c r="E1875" s="829"/>
    </row>
    <row r="1876" spans="5:5">
      <c r="E1876" s="829"/>
    </row>
    <row r="1877" spans="5:5">
      <c r="E1877" s="829"/>
    </row>
    <row r="1878" spans="5:5">
      <c r="E1878" s="829"/>
    </row>
    <row r="1879" spans="5:5">
      <c r="E1879" s="829"/>
    </row>
    <row r="1880" spans="5:5">
      <c r="E1880" s="829"/>
    </row>
    <row r="1881" spans="5:5">
      <c r="E1881" s="829"/>
    </row>
    <row r="1882" spans="5:5">
      <c r="E1882" s="829"/>
    </row>
    <row r="1883" spans="5:5">
      <c r="E1883" s="829"/>
    </row>
    <row r="1884" spans="5:5">
      <c r="E1884" s="829"/>
    </row>
    <row r="1885" spans="5:5">
      <c r="E1885" s="829"/>
    </row>
    <row r="1886" spans="5:5">
      <c r="E1886" s="829"/>
    </row>
    <row r="1887" spans="5:5">
      <c r="E1887" s="829"/>
    </row>
    <row r="1888" spans="5:5">
      <c r="E1888" s="829"/>
    </row>
    <row r="1889" spans="5:5">
      <c r="E1889" s="829"/>
    </row>
    <row r="1890" spans="5:5">
      <c r="E1890" s="829"/>
    </row>
    <row r="1891" spans="5:5">
      <c r="E1891" s="829"/>
    </row>
    <row r="1892" spans="5:5">
      <c r="E1892" s="829"/>
    </row>
    <row r="1893" spans="5:5">
      <c r="E1893" s="829"/>
    </row>
    <row r="1894" spans="5:5">
      <c r="E1894" s="829"/>
    </row>
    <row r="1895" spans="5:5">
      <c r="E1895" s="829"/>
    </row>
    <row r="1896" spans="5:5">
      <c r="E1896" s="829"/>
    </row>
    <row r="1897" spans="5:5">
      <c r="E1897" s="829"/>
    </row>
    <row r="1898" spans="5:5">
      <c r="E1898" s="829"/>
    </row>
    <row r="1899" spans="5:5">
      <c r="E1899" s="829"/>
    </row>
    <row r="1900" spans="5:5">
      <c r="E1900" s="829"/>
    </row>
    <row r="1901" spans="5:5">
      <c r="E1901" s="829"/>
    </row>
    <row r="1902" spans="5:5">
      <c r="E1902" s="829"/>
    </row>
    <row r="1903" spans="5:5">
      <c r="E1903" s="829"/>
    </row>
    <row r="1904" spans="5:5">
      <c r="E1904" s="829"/>
    </row>
    <row r="1905" spans="5:5">
      <c r="E1905" s="829"/>
    </row>
    <row r="1906" spans="5:5">
      <c r="E1906" s="829"/>
    </row>
    <row r="1907" spans="5:5">
      <c r="E1907" s="829"/>
    </row>
    <row r="1908" spans="5:5">
      <c r="E1908" s="829"/>
    </row>
    <row r="1909" spans="5:5">
      <c r="E1909" s="829"/>
    </row>
    <row r="1910" spans="5:5">
      <c r="E1910" s="829"/>
    </row>
    <row r="1911" spans="5:5">
      <c r="E1911" s="829"/>
    </row>
    <row r="1912" spans="5:5">
      <c r="E1912" s="829"/>
    </row>
    <row r="1913" spans="5:5">
      <c r="E1913" s="829"/>
    </row>
    <row r="1914" spans="5:5">
      <c r="E1914" s="829"/>
    </row>
    <row r="1915" spans="5:5">
      <c r="E1915" s="829"/>
    </row>
    <row r="1916" spans="5:5">
      <c r="E1916" s="829"/>
    </row>
    <row r="1917" spans="5:5">
      <c r="E1917" s="829"/>
    </row>
    <row r="1918" spans="5:5">
      <c r="E1918" s="829"/>
    </row>
    <row r="1919" spans="5:5">
      <c r="E1919" s="829"/>
    </row>
    <row r="1920" spans="5:5">
      <c r="E1920" s="829"/>
    </row>
    <row r="1921" spans="5:5">
      <c r="E1921" s="829"/>
    </row>
    <row r="1922" spans="5:5">
      <c r="E1922" s="829"/>
    </row>
    <row r="1923" spans="5:5">
      <c r="E1923" s="829"/>
    </row>
    <row r="1924" spans="5:5">
      <c r="E1924" s="829"/>
    </row>
    <row r="1925" spans="5:5">
      <c r="E1925" s="829"/>
    </row>
    <row r="1926" spans="5:5">
      <c r="E1926" s="829"/>
    </row>
    <row r="1927" spans="5:5">
      <c r="E1927" s="829"/>
    </row>
    <row r="1928" spans="5:5">
      <c r="E1928" s="829"/>
    </row>
    <row r="1929" spans="5:5">
      <c r="E1929" s="829"/>
    </row>
    <row r="1930" spans="5:5">
      <c r="E1930" s="829"/>
    </row>
    <row r="1931" spans="5:5">
      <c r="E1931" s="829"/>
    </row>
    <row r="1932" spans="5:5">
      <c r="E1932" s="829"/>
    </row>
    <row r="1933" spans="5:5">
      <c r="E1933" s="829"/>
    </row>
    <row r="1934" spans="5:5">
      <c r="E1934" s="829"/>
    </row>
    <row r="1935" spans="5:5">
      <c r="E1935" s="829"/>
    </row>
    <row r="1936" spans="5:5">
      <c r="E1936" s="829"/>
    </row>
    <row r="1937" spans="5:5">
      <c r="E1937" s="829"/>
    </row>
    <row r="1938" spans="5:5">
      <c r="E1938" s="829"/>
    </row>
    <row r="1939" spans="5:5">
      <c r="E1939" s="829"/>
    </row>
    <row r="1940" spans="5:5">
      <c r="E1940" s="829"/>
    </row>
    <row r="1941" spans="5:5">
      <c r="E1941" s="829"/>
    </row>
    <row r="1942" spans="5:5">
      <c r="E1942" s="829"/>
    </row>
    <row r="1943" spans="5:5">
      <c r="E1943" s="829"/>
    </row>
    <row r="1944" spans="5:5">
      <c r="E1944" s="829"/>
    </row>
    <row r="1945" spans="5:5">
      <c r="E1945" s="829"/>
    </row>
    <row r="1946" spans="5:5">
      <c r="E1946" s="829"/>
    </row>
    <row r="1947" spans="5:5">
      <c r="E1947" s="829"/>
    </row>
    <row r="1948" spans="5:5">
      <c r="E1948" s="829"/>
    </row>
    <row r="1949" spans="5:5">
      <c r="E1949" s="829"/>
    </row>
    <row r="1950" spans="5:5">
      <c r="E1950" s="829"/>
    </row>
    <row r="1951" spans="5:5">
      <c r="E1951" s="829"/>
    </row>
    <row r="1952" spans="5:5">
      <c r="E1952" s="829"/>
    </row>
    <row r="1953" spans="5:5">
      <c r="E1953" s="829"/>
    </row>
    <row r="1954" spans="5:5">
      <c r="E1954" s="829"/>
    </row>
    <row r="1955" spans="5:5">
      <c r="E1955" s="829"/>
    </row>
    <row r="1956" spans="5:5">
      <c r="E1956" s="829"/>
    </row>
    <row r="1957" spans="5:5">
      <c r="E1957" s="829"/>
    </row>
    <row r="1958" spans="5:5">
      <c r="E1958" s="829"/>
    </row>
    <row r="1959" spans="5:5">
      <c r="E1959" s="829"/>
    </row>
    <row r="1960" spans="5:5">
      <c r="E1960" s="829"/>
    </row>
    <row r="1961" spans="5:5">
      <c r="E1961" s="829"/>
    </row>
    <row r="1962" spans="5:5">
      <c r="E1962" s="829"/>
    </row>
    <row r="1963" spans="5:5">
      <c r="E1963" s="829"/>
    </row>
    <row r="1964" spans="5:5">
      <c r="E1964" s="829"/>
    </row>
    <row r="1965" spans="5:5">
      <c r="E1965" s="829"/>
    </row>
    <row r="1966" spans="5:5">
      <c r="E1966" s="829"/>
    </row>
    <row r="1967" spans="5:5">
      <c r="E1967" s="829"/>
    </row>
    <row r="1968" spans="5:5">
      <c r="E1968" s="829"/>
    </row>
    <row r="1969" spans="5:5">
      <c r="E1969" s="829"/>
    </row>
    <row r="1970" spans="5:5">
      <c r="E1970" s="829"/>
    </row>
    <row r="1971" spans="5:5">
      <c r="E1971" s="829"/>
    </row>
    <row r="1972" spans="5:5">
      <c r="E1972" s="829"/>
    </row>
    <row r="1973" spans="5:5">
      <c r="E1973" s="829"/>
    </row>
    <row r="1974" spans="5:5">
      <c r="E1974" s="829"/>
    </row>
    <row r="1975" spans="5:5">
      <c r="E1975" s="829"/>
    </row>
    <row r="1976" spans="5:5">
      <c r="E1976" s="829"/>
    </row>
    <row r="1977" spans="5:5">
      <c r="E1977" s="829"/>
    </row>
    <row r="1978" spans="5:5">
      <c r="E1978" s="829"/>
    </row>
    <row r="1979" spans="5:5">
      <c r="E1979" s="829"/>
    </row>
    <row r="1980" spans="5:5">
      <c r="E1980" s="829"/>
    </row>
    <row r="1981" spans="5:5">
      <c r="E1981" s="829"/>
    </row>
    <row r="1982" spans="5:5">
      <c r="E1982" s="829"/>
    </row>
    <row r="1983" spans="5:5">
      <c r="E1983" s="829"/>
    </row>
    <row r="1984" spans="5:5">
      <c r="E1984" s="829"/>
    </row>
    <row r="1985" spans="5:5">
      <c r="E1985" s="829"/>
    </row>
    <row r="1986" spans="5:5">
      <c r="E1986" s="829"/>
    </row>
    <row r="1987" spans="5:5">
      <c r="E1987" s="829"/>
    </row>
    <row r="1988" spans="5:5">
      <c r="E1988" s="829"/>
    </row>
    <row r="1989" spans="5:5">
      <c r="E1989" s="829"/>
    </row>
    <row r="1990" spans="5:5">
      <c r="E1990" s="829"/>
    </row>
    <row r="1991" spans="5:5">
      <c r="E1991" s="829"/>
    </row>
    <row r="1992" spans="5:5">
      <c r="E1992" s="829"/>
    </row>
    <row r="1993" spans="5:5">
      <c r="E1993" s="829"/>
    </row>
    <row r="1994" spans="5:5">
      <c r="E1994" s="829"/>
    </row>
    <row r="1995" spans="5:5">
      <c r="E1995" s="829"/>
    </row>
    <row r="1996" spans="5:5">
      <c r="E1996" s="829"/>
    </row>
    <row r="1997" spans="5:5">
      <c r="E1997" s="829"/>
    </row>
    <row r="1998" spans="5:5">
      <c r="E1998" s="829"/>
    </row>
    <row r="1999" spans="5:5">
      <c r="E1999" s="829"/>
    </row>
    <row r="2000" spans="5:5">
      <c r="E2000" s="829"/>
    </row>
    <row r="2001" spans="5:5">
      <c r="E2001" s="829"/>
    </row>
    <row r="2002" spans="5:5">
      <c r="E2002" s="829"/>
    </row>
    <row r="2003" spans="5:5">
      <c r="E2003" s="829"/>
    </row>
    <row r="2004" spans="5:5">
      <c r="E2004" s="829"/>
    </row>
    <row r="2005" spans="5:5">
      <c r="E2005" s="829"/>
    </row>
    <row r="2006" spans="5:5">
      <c r="E2006" s="829"/>
    </row>
    <row r="2007" spans="5:5">
      <c r="E2007" s="829"/>
    </row>
    <row r="2008" spans="5:5">
      <c r="E2008" s="829"/>
    </row>
    <row r="2009" spans="5:5">
      <c r="E2009" s="829"/>
    </row>
    <row r="2010" spans="5:5">
      <c r="E2010" s="829"/>
    </row>
    <row r="2011" spans="5:5">
      <c r="E2011" s="829"/>
    </row>
    <row r="2012" spans="5:5">
      <c r="E2012" s="829"/>
    </row>
    <row r="2013" spans="5:5">
      <c r="E2013" s="829"/>
    </row>
    <row r="2014" spans="5:5">
      <c r="E2014" s="829"/>
    </row>
    <row r="2015" spans="5:5">
      <c r="E2015" s="829"/>
    </row>
    <row r="2016" spans="5:5">
      <c r="E2016" s="829"/>
    </row>
    <row r="2017" spans="5:5">
      <c r="E2017" s="829"/>
    </row>
    <row r="2018" spans="5:5">
      <c r="E2018" s="829"/>
    </row>
    <row r="2019" spans="5:5">
      <c r="E2019" s="829"/>
    </row>
    <row r="2020" spans="5:5">
      <c r="E2020" s="829"/>
    </row>
    <row r="2021" spans="5:5">
      <c r="E2021" s="829"/>
    </row>
    <row r="2022" spans="5:5">
      <c r="E2022" s="829"/>
    </row>
    <row r="2023" spans="5:5">
      <c r="E2023" s="829"/>
    </row>
    <row r="2024" spans="5:5">
      <c r="E2024" s="829"/>
    </row>
    <row r="2025" spans="5:5">
      <c r="E2025" s="829"/>
    </row>
    <row r="2026" spans="5:5">
      <c r="E2026" s="829"/>
    </row>
    <row r="2027" spans="5:5">
      <c r="E2027" s="829"/>
    </row>
    <row r="2028" spans="5:5">
      <c r="E2028" s="829"/>
    </row>
    <row r="2029" spans="5:5">
      <c r="E2029" s="829"/>
    </row>
    <row r="2030" spans="5:5">
      <c r="E2030" s="829"/>
    </row>
    <row r="2031" spans="5:5">
      <c r="E2031" s="829"/>
    </row>
    <row r="2032" spans="5:5">
      <c r="E2032" s="829"/>
    </row>
    <row r="2033" spans="5:5">
      <c r="E2033" s="829"/>
    </row>
    <row r="2034" spans="5:5">
      <c r="E2034" s="829"/>
    </row>
    <row r="2035" spans="5:5">
      <c r="E2035" s="829"/>
    </row>
    <row r="2036" spans="5:5">
      <c r="E2036" s="829"/>
    </row>
    <row r="2037" spans="5:5">
      <c r="E2037" s="829"/>
    </row>
    <row r="2038" spans="5:5">
      <c r="E2038" s="829"/>
    </row>
    <row r="2039" spans="5:5">
      <c r="E2039" s="829"/>
    </row>
    <row r="2040" spans="5:5">
      <c r="E2040" s="829"/>
    </row>
    <row r="2041" spans="5:5">
      <c r="E2041" s="829"/>
    </row>
    <row r="2042" spans="5:5">
      <c r="E2042" s="829"/>
    </row>
    <row r="2043" spans="5:5">
      <c r="E2043" s="829"/>
    </row>
    <row r="2044" spans="5:5">
      <c r="E2044" s="829"/>
    </row>
    <row r="2045" spans="5:5">
      <c r="E2045" s="829"/>
    </row>
    <row r="2046" spans="5:5">
      <c r="E2046" s="829"/>
    </row>
    <row r="2047" spans="5:5">
      <c r="E2047" s="829"/>
    </row>
    <row r="2048" spans="5:5">
      <c r="E2048" s="829"/>
    </row>
    <row r="2049" spans="5:5">
      <c r="E2049" s="829"/>
    </row>
    <row r="2050" spans="5:5">
      <c r="E2050" s="829"/>
    </row>
    <row r="2051" spans="5:5">
      <c r="E2051" s="829"/>
    </row>
    <row r="2052" spans="5:5">
      <c r="E2052" s="829"/>
    </row>
    <row r="2053" spans="5:5">
      <c r="E2053" s="829"/>
    </row>
    <row r="2054" spans="5:5">
      <c r="E2054" s="829"/>
    </row>
    <row r="2055" spans="5:5">
      <c r="E2055" s="829"/>
    </row>
    <row r="2056" spans="5:5">
      <c r="E2056" s="829"/>
    </row>
    <row r="2057" spans="5:5">
      <c r="E2057" s="829"/>
    </row>
    <row r="2058" spans="5:5">
      <c r="E2058" s="829"/>
    </row>
    <row r="2059" spans="5:5">
      <c r="E2059" s="829"/>
    </row>
    <row r="2060" spans="5:5">
      <c r="E2060" s="829"/>
    </row>
    <row r="2061" spans="5:5">
      <c r="E2061" s="829"/>
    </row>
    <row r="2062" spans="5:5">
      <c r="E2062" s="829"/>
    </row>
    <row r="2063" spans="5:5">
      <c r="E2063" s="829"/>
    </row>
    <row r="2064" spans="5:5">
      <c r="E2064" s="829"/>
    </row>
    <row r="2065" spans="5:5">
      <c r="E2065" s="829"/>
    </row>
    <row r="2066" spans="5:5">
      <c r="E2066" s="829"/>
    </row>
    <row r="2067" spans="5:5">
      <c r="E2067" s="829"/>
    </row>
    <row r="2068" spans="5:5">
      <c r="E2068" s="829"/>
    </row>
    <row r="2069" spans="5:5">
      <c r="E2069" s="829"/>
    </row>
    <row r="2070" spans="5:5">
      <c r="E2070" s="829"/>
    </row>
    <row r="2071" spans="5:5">
      <c r="E2071" s="829"/>
    </row>
    <row r="2072" spans="5:5">
      <c r="E2072" s="829"/>
    </row>
    <row r="2073" spans="5:5">
      <c r="E2073" s="829"/>
    </row>
    <row r="2074" spans="5:5">
      <c r="E2074" s="829"/>
    </row>
    <row r="2075" spans="5:5">
      <c r="E2075" s="829"/>
    </row>
    <row r="2076" spans="5:5">
      <c r="E2076" s="829"/>
    </row>
    <row r="2077" spans="5:5">
      <c r="E2077" s="829"/>
    </row>
    <row r="2078" spans="5:5">
      <c r="E2078" s="829"/>
    </row>
    <row r="2079" spans="5:5">
      <c r="E2079" s="829"/>
    </row>
    <row r="2080" spans="5:5">
      <c r="E2080" s="829"/>
    </row>
    <row r="2081" spans="5:5">
      <c r="E2081" s="829"/>
    </row>
    <row r="2082" spans="5:5">
      <c r="E2082" s="829"/>
    </row>
    <row r="2083" spans="5:5">
      <c r="E2083" s="829"/>
    </row>
    <row r="2084" spans="5:5">
      <c r="E2084" s="829"/>
    </row>
    <row r="2085" spans="5:5">
      <c r="E2085" s="829"/>
    </row>
    <row r="2086" spans="5:5">
      <c r="E2086" s="829"/>
    </row>
    <row r="2087" spans="5:5">
      <c r="E2087" s="829"/>
    </row>
    <row r="2088" spans="5:5">
      <c r="E2088" s="829"/>
    </row>
    <row r="2089" spans="5:5">
      <c r="E2089" s="829"/>
    </row>
    <row r="2090" spans="5:5">
      <c r="E2090" s="829"/>
    </row>
    <row r="2091" spans="5:5">
      <c r="E2091" s="829"/>
    </row>
    <row r="2092" spans="5:5">
      <c r="E2092" s="829"/>
    </row>
    <row r="2093" spans="5:5">
      <c r="E2093" s="829"/>
    </row>
    <row r="2094" spans="5:5">
      <c r="E2094" s="829"/>
    </row>
    <row r="2095" spans="5:5">
      <c r="E2095" s="829"/>
    </row>
    <row r="2096" spans="5:5">
      <c r="E2096" s="829"/>
    </row>
    <row r="2097" spans="5:5">
      <c r="E2097" s="829"/>
    </row>
    <row r="2098" spans="5:5">
      <c r="E2098" s="829"/>
    </row>
    <row r="2099" spans="5:5">
      <c r="E2099" s="829"/>
    </row>
    <row r="2100" spans="5:5">
      <c r="E2100" s="829"/>
    </row>
    <row r="2101" spans="5:5">
      <c r="E2101" s="829"/>
    </row>
    <row r="2102" spans="5:5">
      <c r="E2102" s="829"/>
    </row>
    <row r="2103" spans="5:5">
      <c r="E2103" s="829"/>
    </row>
    <row r="2104" spans="5:5">
      <c r="E2104" s="829"/>
    </row>
    <row r="2105" spans="5:5">
      <c r="E2105" s="829"/>
    </row>
    <row r="2106" spans="5:5">
      <c r="E2106" s="829"/>
    </row>
    <row r="2107" spans="5:5">
      <c r="E2107" s="829"/>
    </row>
    <row r="2108" spans="5:5">
      <c r="E2108" s="829"/>
    </row>
    <row r="2109" spans="5:5">
      <c r="E2109" s="829"/>
    </row>
    <row r="2110" spans="5:5">
      <c r="E2110" s="829"/>
    </row>
    <row r="2111" spans="5:5">
      <c r="E2111" s="829"/>
    </row>
    <row r="2112" spans="5:5">
      <c r="E2112" s="829"/>
    </row>
    <row r="2113" spans="5:5">
      <c r="E2113" s="829"/>
    </row>
    <row r="2114" spans="5:5">
      <c r="E2114" s="829"/>
    </row>
    <row r="2115" spans="5:5">
      <c r="E2115" s="829"/>
    </row>
    <row r="2116" spans="5:5">
      <c r="E2116" s="829"/>
    </row>
    <row r="2117" spans="5:5">
      <c r="E2117" s="829"/>
    </row>
    <row r="2118" spans="5:5">
      <c r="E2118" s="829"/>
    </row>
    <row r="2119" spans="5:5">
      <c r="E2119" s="829"/>
    </row>
    <row r="2120" spans="5:5">
      <c r="E2120" s="829"/>
    </row>
    <row r="2121" spans="5:5">
      <c r="E2121" s="829"/>
    </row>
    <row r="2122" spans="5:5">
      <c r="E2122" s="829"/>
    </row>
    <row r="2123" spans="5:5">
      <c r="E2123" s="829"/>
    </row>
    <row r="2124" spans="5:5">
      <c r="E2124" s="829"/>
    </row>
    <row r="2125" spans="5:5">
      <c r="E2125" s="829"/>
    </row>
    <row r="2126" spans="5:5">
      <c r="E2126" s="829"/>
    </row>
    <row r="2127" spans="5:5">
      <c r="E2127" s="829"/>
    </row>
    <row r="2128" spans="5:5">
      <c r="E2128" s="829"/>
    </row>
    <row r="2129" spans="5:5">
      <c r="E2129" s="829"/>
    </row>
    <row r="2130" spans="5:5">
      <c r="E2130" s="829"/>
    </row>
    <row r="2131" spans="5:5">
      <c r="E2131" s="829"/>
    </row>
    <row r="2132" spans="5:5">
      <c r="E2132" s="829"/>
    </row>
    <row r="2133" spans="5:5">
      <c r="E2133" s="829"/>
    </row>
    <row r="2134" spans="5:5">
      <c r="E2134" s="829"/>
    </row>
    <row r="2135" spans="5:5">
      <c r="E2135" s="829"/>
    </row>
    <row r="2136" spans="5:5">
      <c r="E2136" s="829"/>
    </row>
    <row r="2137" spans="5:5">
      <c r="E2137" s="829"/>
    </row>
    <row r="2138" spans="5:5">
      <c r="E2138" s="829"/>
    </row>
    <row r="2139" spans="5:5">
      <c r="E2139" s="829"/>
    </row>
    <row r="2140" spans="5:5">
      <c r="E2140" s="829"/>
    </row>
    <row r="2141" spans="5:5">
      <c r="E2141" s="829"/>
    </row>
    <row r="2142" spans="5:5">
      <c r="E2142" s="829"/>
    </row>
    <row r="2143" spans="5:5">
      <c r="E2143" s="829"/>
    </row>
    <row r="2144" spans="5:5">
      <c r="E2144" s="829"/>
    </row>
    <row r="2145" spans="5:5">
      <c r="E2145" s="829"/>
    </row>
    <row r="2146" spans="5:5">
      <c r="E2146" s="829"/>
    </row>
    <row r="2147" spans="5:5">
      <c r="E2147" s="829"/>
    </row>
    <row r="2148" spans="5:5">
      <c r="E2148" s="829"/>
    </row>
    <row r="2149" spans="5:5">
      <c r="E2149" s="829"/>
    </row>
    <row r="2150" spans="5:5">
      <c r="E2150" s="829"/>
    </row>
    <row r="2151" spans="5:5">
      <c r="E2151" s="829"/>
    </row>
    <row r="2152" spans="5:5">
      <c r="E2152" s="829"/>
    </row>
    <row r="2153" spans="5:5">
      <c r="E2153" s="829"/>
    </row>
    <row r="2154" spans="5:5">
      <c r="E2154" s="829"/>
    </row>
    <row r="2155" spans="5:5">
      <c r="E2155" s="829"/>
    </row>
    <row r="2156" spans="5:5">
      <c r="E2156" s="829"/>
    </row>
    <row r="2157" spans="5:5">
      <c r="E2157" s="829"/>
    </row>
    <row r="2158" spans="5:5">
      <c r="E2158" s="829"/>
    </row>
    <row r="2159" spans="5:5">
      <c r="E2159" s="829"/>
    </row>
    <row r="2160" spans="5:5">
      <c r="E2160" s="829"/>
    </row>
    <row r="2161" spans="5:5">
      <c r="E2161" s="829"/>
    </row>
    <row r="2162" spans="5:5">
      <c r="E2162" s="829"/>
    </row>
    <row r="2163" spans="5:5">
      <c r="E2163" s="829"/>
    </row>
    <row r="2164" spans="5:5">
      <c r="E2164" s="829"/>
    </row>
    <row r="2165" spans="5:5">
      <c r="E2165" s="829"/>
    </row>
    <row r="2166" spans="5:5">
      <c r="E2166" s="829"/>
    </row>
    <row r="2167" spans="5:5">
      <c r="E2167" s="829"/>
    </row>
    <row r="2168" spans="5:5">
      <c r="E2168" s="829"/>
    </row>
    <row r="2169" spans="5:5">
      <c r="E2169" s="829"/>
    </row>
    <row r="2170" spans="5:5">
      <c r="E2170" s="829"/>
    </row>
    <row r="2171" spans="5:5">
      <c r="E2171" s="829"/>
    </row>
    <row r="2172" spans="5:5">
      <c r="E2172" s="829"/>
    </row>
    <row r="2173" spans="5:5">
      <c r="E2173" s="829"/>
    </row>
    <row r="2174" spans="5:5">
      <c r="E2174" s="829"/>
    </row>
    <row r="2175" spans="5:5">
      <c r="E2175" s="829"/>
    </row>
    <row r="2176" spans="5:5">
      <c r="E2176" s="829"/>
    </row>
    <row r="2177" spans="5:5">
      <c r="E2177" s="829"/>
    </row>
    <row r="2178" spans="5:5">
      <c r="E2178" s="829"/>
    </row>
    <row r="2179" spans="5:5">
      <c r="E2179" s="829"/>
    </row>
    <row r="2180" spans="5:5">
      <c r="E2180" s="829"/>
    </row>
    <row r="2181" spans="5:5">
      <c r="E2181" s="829"/>
    </row>
    <row r="2182" spans="5:5">
      <c r="E2182" s="829"/>
    </row>
    <row r="2183" spans="5:5">
      <c r="E2183" s="829"/>
    </row>
    <row r="2184" spans="5:5">
      <c r="E2184" s="829"/>
    </row>
    <row r="2185" spans="5:5">
      <c r="E2185" s="829"/>
    </row>
    <row r="2186" spans="5:5">
      <c r="E2186" s="829"/>
    </row>
    <row r="2187" spans="5:5">
      <c r="E2187" s="829"/>
    </row>
    <row r="2188" spans="5:5">
      <c r="E2188" s="829"/>
    </row>
    <row r="2189" spans="5:5">
      <c r="E2189" s="829"/>
    </row>
    <row r="2190" spans="5:5">
      <c r="E2190" s="829"/>
    </row>
    <row r="2191" spans="5:5">
      <c r="E2191" s="829"/>
    </row>
    <row r="2192" spans="5:5">
      <c r="E2192" s="829"/>
    </row>
    <row r="2193" spans="5:5">
      <c r="E2193" s="829"/>
    </row>
    <row r="2194" spans="5:5">
      <c r="E2194" s="829"/>
    </row>
    <row r="2195" spans="5:5">
      <c r="E2195" s="829"/>
    </row>
    <row r="2196" spans="5:5">
      <c r="E2196" s="829"/>
    </row>
    <row r="2197" spans="5:5">
      <c r="E2197" s="829"/>
    </row>
    <row r="2198" spans="5:5">
      <c r="E2198" s="829"/>
    </row>
    <row r="2199" spans="5:5">
      <c r="E2199" s="829"/>
    </row>
    <row r="2200" spans="5:5">
      <c r="E2200" s="829"/>
    </row>
    <row r="2201" spans="5:5">
      <c r="E2201" s="829"/>
    </row>
    <row r="2202" spans="5:5">
      <c r="E2202" s="829"/>
    </row>
    <row r="2203" spans="5:5">
      <c r="E2203" s="829"/>
    </row>
    <row r="2204" spans="5:5">
      <c r="E2204" s="829"/>
    </row>
    <row r="2205" spans="5:5">
      <c r="E2205" s="829"/>
    </row>
    <row r="2206" spans="5:5">
      <c r="E2206" s="829"/>
    </row>
    <row r="2207" spans="5:5">
      <c r="E2207" s="829"/>
    </row>
    <row r="2208" spans="5:5">
      <c r="E2208" s="829"/>
    </row>
    <row r="2209" spans="5:5">
      <c r="E2209" s="829"/>
    </row>
    <row r="2210" spans="5:5">
      <c r="E2210" s="829"/>
    </row>
    <row r="2211" spans="5:5">
      <c r="E2211" s="829"/>
    </row>
    <row r="2212" spans="5:5">
      <c r="E2212" s="829"/>
    </row>
    <row r="2213" spans="5:5">
      <c r="E2213" s="829"/>
    </row>
    <row r="2214" spans="5:5">
      <c r="E2214" s="829"/>
    </row>
    <row r="2215" spans="5:5">
      <c r="E2215" s="829"/>
    </row>
    <row r="2216" spans="5:5">
      <c r="E2216" s="829"/>
    </row>
    <row r="2217" spans="5:5">
      <c r="E2217" s="829"/>
    </row>
    <row r="2218" spans="5:5">
      <c r="E2218" s="829"/>
    </row>
    <row r="2219" spans="5:5">
      <c r="E2219" s="829"/>
    </row>
    <row r="2220" spans="5:5">
      <c r="E2220" s="829"/>
    </row>
    <row r="2221" spans="5:5">
      <c r="E2221" s="829"/>
    </row>
    <row r="2222" spans="5:5">
      <c r="E2222" s="829"/>
    </row>
    <row r="2223" spans="5:5">
      <c r="E2223" s="829"/>
    </row>
    <row r="2224" spans="5:5">
      <c r="E2224" s="829"/>
    </row>
    <row r="2225" spans="5:5">
      <c r="E2225" s="829"/>
    </row>
    <row r="2226" spans="5:5">
      <c r="E2226" s="829"/>
    </row>
    <row r="2227" spans="5:5">
      <c r="E2227" s="829"/>
    </row>
    <row r="2228" spans="5:5">
      <c r="E2228" s="829"/>
    </row>
    <row r="2229" spans="5:5">
      <c r="E2229" s="829"/>
    </row>
    <row r="2230" spans="5:5">
      <c r="E2230" s="829"/>
    </row>
    <row r="2231" spans="5:5">
      <c r="E2231" s="829"/>
    </row>
    <row r="2232" spans="5:5">
      <c r="E2232" s="829"/>
    </row>
    <row r="2233" spans="5:5">
      <c r="E2233" s="829"/>
    </row>
    <row r="2234" spans="5:5">
      <c r="E2234" s="829"/>
    </row>
    <row r="2235" spans="5:5">
      <c r="E2235" s="829"/>
    </row>
    <row r="2236" spans="5:5">
      <c r="E2236" s="829"/>
    </row>
    <row r="2237" spans="5:5">
      <c r="E2237" s="829"/>
    </row>
    <row r="2238" spans="5:5">
      <c r="E2238" s="829"/>
    </row>
    <row r="2239" spans="5:5">
      <c r="E2239" s="829"/>
    </row>
    <row r="2240" spans="5:5">
      <c r="E2240" s="829"/>
    </row>
    <row r="2241" spans="5:5">
      <c r="E2241" s="829"/>
    </row>
    <row r="2242" spans="5:5">
      <c r="E2242" s="829"/>
    </row>
    <row r="2243" spans="5:5">
      <c r="E2243" s="829"/>
    </row>
    <row r="2244" spans="5:5">
      <c r="E2244" s="829"/>
    </row>
    <row r="2245" spans="5:5">
      <c r="E2245" s="829"/>
    </row>
    <row r="2246" spans="5:5">
      <c r="E2246" s="829"/>
    </row>
    <row r="2247" spans="5:5">
      <c r="E2247" s="829"/>
    </row>
    <row r="2248" spans="5:5">
      <c r="E2248" s="829"/>
    </row>
    <row r="2249" spans="5:5">
      <c r="E2249" s="829"/>
    </row>
    <row r="2250" spans="5:5">
      <c r="E2250" s="829"/>
    </row>
    <row r="2251" spans="5:5">
      <c r="E2251" s="829"/>
    </row>
    <row r="2252" spans="5:5">
      <c r="E2252" s="829"/>
    </row>
    <row r="2253" spans="5:5">
      <c r="E2253" s="829"/>
    </row>
    <row r="2254" spans="5:5">
      <c r="E2254" s="829"/>
    </row>
    <row r="2255" spans="5:5">
      <c r="E2255" s="829"/>
    </row>
    <row r="2256" spans="5:5">
      <c r="E2256" s="829"/>
    </row>
    <row r="2257" spans="5:5">
      <c r="E2257" s="829"/>
    </row>
    <row r="2258" spans="5:5">
      <c r="E2258" s="829"/>
    </row>
    <row r="2259" spans="5:5">
      <c r="E2259" s="829"/>
    </row>
    <row r="2260" spans="5:5">
      <c r="E2260" s="829"/>
    </row>
    <row r="2261" spans="5:5">
      <c r="E2261" s="829"/>
    </row>
    <row r="2262" spans="5:5">
      <c r="E2262" s="829"/>
    </row>
    <row r="2263" spans="5:5">
      <c r="E2263" s="829"/>
    </row>
    <row r="2264" spans="5:5">
      <c r="E2264" s="829"/>
    </row>
    <row r="2265" spans="5:5">
      <c r="E2265" s="829"/>
    </row>
    <row r="2266" spans="5:5">
      <c r="E2266" s="829"/>
    </row>
    <row r="2267" spans="5:5">
      <c r="E2267" s="829"/>
    </row>
    <row r="2268" spans="5:5">
      <c r="E2268" s="829"/>
    </row>
    <row r="2269" spans="5:5">
      <c r="E2269" s="829"/>
    </row>
    <row r="2270" spans="5:5">
      <c r="E2270" s="829"/>
    </row>
    <row r="2271" spans="5:5">
      <c r="E2271" s="829"/>
    </row>
    <row r="2272" spans="5:5">
      <c r="E2272" s="829"/>
    </row>
    <row r="2273" spans="5:5">
      <c r="E2273" s="829"/>
    </row>
    <row r="2274" spans="5:5">
      <c r="E2274" s="829"/>
    </row>
    <row r="2275" spans="5:5">
      <c r="E2275" s="829"/>
    </row>
    <row r="2276" spans="5:5">
      <c r="E2276" s="829"/>
    </row>
    <row r="2277" spans="5:5">
      <c r="E2277" s="829"/>
    </row>
    <row r="2278" spans="5:5">
      <c r="E2278" s="829"/>
    </row>
    <row r="2279" spans="5:5">
      <c r="E2279" s="829"/>
    </row>
    <row r="2280" spans="5:5">
      <c r="E2280" s="829"/>
    </row>
    <row r="2281" spans="5:5">
      <c r="E2281" s="829"/>
    </row>
    <row r="2282" spans="5:5">
      <c r="E2282" s="829"/>
    </row>
    <row r="2283" spans="5:5">
      <c r="E2283" s="829"/>
    </row>
    <row r="2284" spans="5:5">
      <c r="E2284" s="829"/>
    </row>
    <row r="2285" spans="5:5">
      <c r="E2285" s="829"/>
    </row>
    <row r="2286" spans="5:5">
      <c r="E2286" s="829"/>
    </row>
    <row r="2287" spans="5:5">
      <c r="E2287" s="829"/>
    </row>
    <row r="2288" spans="5:5">
      <c r="E2288" s="829"/>
    </row>
    <row r="2289" spans="5:5">
      <c r="E2289" s="829"/>
    </row>
    <row r="2290" spans="5:5">
      <c r="E2290" s="829"/>
    </row>
    <row r="2291" spans="5:5">
      <c r="E2291" s="829"/>
    </row>
    <row r="2292" spans="5:5">
      <c r="E2292" s="829"/>
    </row>
    <row r="2293" spans="5:5">
      <c r="E2293" s="829"/>
    </row>
    <row r="2294" spans="5:5">
      <c r="E2294" s="829"/>
    </row>
    <row r="2295" spans="5:5">
      <c r="E2295" s="829"/>
    </row>
    <row r="2296" spans="5:5">
      <c r="E2296" s="829"/>
    </row>
    <row r="2297" spans="5:5">
      <c r="E2297" s="829"/>
    </row>
    <row r="2298" spans="5:5">
      <c r="E2298" s="829"/>
    </row>
    <row r="2299" spans="5:5">
      <c r="E2299" s="829"/>
    </row>
    <row r="2300" spans="5:5">
      <c r="E2300" s="829"/>
    </row>
    <row r="2301" spans="5:5">
      <c r="E2301" s="829"/>
    </row>
    <row r="2302" spans="5:5">
      <c r="E2302" s="829"/>
    </row>
    <row r="2303" spans="5:5">
      <c r="E2303" s="829"/>
    </row>
    <row r="2304" spans="5:5">
      <c r="E2304" s="829"/>
    </row>
    <row r="2305" spans="5:5">
      <c r="E2305" s="829"/>
    </row>
    <row r="2306" spans="5:5">
      <c r="E2306" s="829"/>
    </row>
    <row r="2307" spans="5:5">
      <c r="E2307" s="829"/>
    </row>
    <row r="2308" spans="5:5">
      <c r="E2308" s="829"/>
    </row>
    <row r="2309" spans="5:5">
      <c r="E2309" s="829"/>
    </row>
    <row r="2310" spans="5:5">
      <c r="E2310" s="829"/>
    </row>
    <row r="2311" spans="5:5">
      <c r="E2311" s="829"/>
    </row>
    <row r="2312" spans="5:5">
      <c r="E2312" s="829"/>
    </row>
    <row r="2313" spans="5:5">
      <c r="E2313" s="829"/>
    </row>
    <row r="2314" spans="5:5">
      <c r="E2314" s="829"/>
    </row>
    <row r="2315" spans="5:5">
      <c r="E2315" s="829"/>
    </row>
    <row r="2316" spans="5:5">
      <c r="E2316" s="829"/>
    </row>
    <row r="2317" spans="5:5">
      <c r="E2317" s="829"/>
    </row>
    <row r="2318" spans="5:5">
      <c r="E2318" s="829"/>
    </row>
    <row r="2319" spans="5:5">
      <c r="E2319" s="829"/>
    </row>
    <row r="2320" spans="5:5">
      <c r="E2320" s="829"/>
    </row>
    <row r="2321" spans="5:5">
      <c r="E2321" s="829"/>
    </row>
    <row r="2322" spans="5:5">
      <c r="E2322" s="829"/>
    </row>
    <row r="2323" spans="5:5">
      <c r="E2323" s="829"/>
    </row>
    <row r="2324" spans="5:5">
      <c r="E2324" s="829"/>
    </row>
    <row r="2325" spans="5:5">
      <c r="E2325" s="829"/>
    </row>
    <row r="2326" spans="5:5">
      <c r="E2326" s="829"/>
    </row>
    <row r="2327" spans="5:5">
      <c r="E2327" s="829"/>
    </row>
    <row r="2328" spans="5:5">
      <c r="E2328" s="829"/>
    </row>
    <row r="2329" spans="5:5">
      <c r="E2329" s="829"/>
    </row>
    <row r="2330" spans="5:5">
      <c r="E2330" s="829"/>
    </row>
    <row r="2331" spans="5:5">
      <c r="E2331" s="829"/>
    </row>
    <row r="2332" spans="5:5">
      <c r="E2332" s="829"/>
    </row>
    <row r="2333" spans="5:5">
      <c r="E2333" s="829"/>
    </row>
    <row r="2334" spans="5:5">
      <c r="E2334" s="829"/>
    </row>
    <row r="2335" spans="5:5">
      <c r="E2335" s="829"/>
    </row>
    <row r="2336" spans="5:5">
      <c r="E2336" s="829"/>
    </row>
    <row r="2337" spans="5:5">
      <c r="E2337" s="829"/>
    </row>
    <row r="2338" spans="5:5">
      <c r="E2338" s="829"/>
    </row>
    <row r="2339" spans="5:5">
      <c r="E2339" s="829"/>
    </row>
    <row r="2340" spans="5:5">
      <c r="E2340" s="829"/>
    </row>
    <row r="2341" spans="5:5">
      <c r="E2341" s="829"/>
    </row>
    <row r="2342" spans="5:5">
      <c r="E2342" s="829"/>
    </row>
    <row r="2343" spans="5:5">
      <c r="E2343" s="829"/>
    </row>
    <row r="2344" spans="5:5">
      <c r="E2344" s="829"/>
    </row>
    <row r="2345" spans="5:5">
      <c r="E2345" s="829"/>
    </row>
    <row r="2346" spans="5:5">
      <c r="E2346" s="829"/>
    </row>
    <row r="2347" spans="5:5">
      <c r="E2347" s="829"/>
    </row>
    <row r="2348" spans="5:5">
      <c r="E2348" s="829"/>
    </row>
    <row r="2349" spans="5:5">
      <c r="E2349" s="829"/>
    </row>
    <row r="2350" spans="5:5">
      <c r="E2350" s="829"/>
    </row>
    <row r="2351" spans="5:5">
      <c r="E2351" s="829"/>
    </row>
    <row r="2352" spans="5:5">
      <c r="E2352" s="829"/>
    </row>
    <row r="2353" spans="5:5">
      <c r="E2353" s="829"/>
    </row>
    <row r="2354" spans="5:5">
      <c r="E2354" s="829"/>
    </row>
    <row r="2355" spans="5:5">
      <c r="E2355" s="829"/>
    </row>
    <row r="2356" spans="5:5">
      <c r="E2356" s="829"/>
    </row>
    <row r="2357" spans="5:5">
      <c r="E2357" s="829"/>
    </row>
    <row r="2358" spans="5:5">
      <c r="E2358" s="829"/>
    </row>
    <row r="2359" spans="5:5">
      <c r="E2359" s="829"/>
    </row>
    <row r="2360" spans="5:5">
      <c r="E2360" s="829"/>
    </row>
    <row r="2361" spans="5:5">
      <c r="E2361" s="829"/>
    </row>
    <row r="2362" spans="5:5">
      <c r="E2362" s="829"/>
    </row>
    <row r="2363" spans="5:5">
      <c r="E2363" s="829"/>
    </row>
    <row r="2364" spans="5:5">
      <c r="E2364" s="829"/>
    </row>
    <row r="2365" spans="5:5">
      <c r="E2365" s="829"/>
    </row>
    <row r="2366" spans="5:5">
      <c r="E2366" s="829"/>
    </row>
    <row r="2367" spans="5:5">
      <c r="E2367" s="829"/>
    </row>
    <row r="2368" spans="5:5">
      <c r="E2368" s="829"/>
    </row>
    <row r="2369" spans="5:5">
      <c r="E2369" s="829"/>
    </row>
    <row r="2370" spans="5:5">
      <c r="E2370" s="829"/>
    </row>
    <row r="2371" spans="5:5">
      <c r="E2371" s="829"/>
    </row>
    <row r="2372" spans="5:5">
      <c r="E2372" s="829"/>
    </row>
    <row r="2373" spans="5:5">
      <c r="E2373" s="829"/>
    </row>
    <row r="2374" spans="5:5">
      <c r="E2374" s="829"/>
    </row>
    <row r="2375" spans="5:5">
      <c r="E2375" s="829"/>
    </row>
    <row r="2376" spans="5:5">
      <c r="E2376" s="829"/>
    </row>
    <row r="2377" spans="5:5">
      <c r="E2377" s="829"/>
    </row>
    <row r="2378" spans="5:5">
      <c r="E2378" s="829"/>
    </row>
    <row r="2379" spans="5:5">
      <c r="E2379" s="829"/>
    </row>
    <row r="2380" spans="5:5">
      <c r="E2380" s="829"/>
    </row>
    <row r="2381" spans="5:5">
      <c r="E2381" s="829"/>
    </row>
    <row r="2382" spans="5:5">
      <c r="E2382" s="829"/>
    </row>
    <row r="2383" spans="5:5">
      <c r="E2383" s="829"/>
    </row>
    <row r="2384" spans="5:5">
      <c r="E2384" s="829"/>
    </row>
    <row r="2385" spans="5:5">
      <c r="E2385" s="829"/>
    </row>
    <row r="2386" spans="5:5">
      <c r="E2386" s="829"/>
    </row>
    <row r="2387" spans="5:5">
      <c r="E2387" s="829"/>
    </row>
    <row r="2388" spans="5:5">
      <c r="E2388" s="829"/>
    </row>
    <row r="2389" spans="5:5">
      <c r="E2389" s="829"/>
    </row>
    <row r="2390" spans="5:5">
      <c r="E2390" s="829"/>
    </row>
    <row r="2391" spans="5:5">
      <c r="E2391" s="829"/>
    </row>
    <row r="2392" spans="5:5">
      <c r="E2392" s="829"/>
    </row>
    <row r="2393" spans="5:5">
      <c r="E2393" s="829"/>
    </row>
    <row r="2394" spans="5:5">
      <c r="E2394" s="829"/>
    </row>
    <row r="2395" spans="5:5">
      <c r="E2395" s="829"/>
    </row>
    <row r="2396" spans="5:5">
      <c r="E2396" s="829"/>
    </row>
    <row r="2397" spans="5:5">
      <c r="E2397" s="829"/>
    </row>
    <row r="2398" spans="5:5">
      <c r="E2398" s="829"/>
    </row>
    <row r="2399" spans="5:5">
      <c r="E2399" s="829"/>
    </row>
    <row r="2400" spans="5:5">
      <c r="E2400" s="829"/>
    </row>
    <row r="2401" spans="5:5">
      <c r="E2401" s="829"/>
    </row>
    <row r="2402" spans="5:5">
      <c r="E2402" s="829"/>
    </row>
    <row r="2403" spans="5:5">
      <c r="E2403" s="829"/>
    </row>
    <row r="2404" spans="5:5">
      <c r="E2404" s="829"/>
    </row>
    <row r="2405" spans="5:5">
      <c r="E2405" s="829"/>
    </row>
    <row r="2406" spans="5:5">
      <c r="E2406" s="829"/>
    </row>
    <row r="2407" spans="5:5">
      <c r="E2407" s="829"/>
    </row>
    <row r="2408" spans="5:5">
      <c r="E2408" s="829"/>
    </row>
    <row r="2409" spans="5:5">
      <c r="E2409" s="829"/>
    </row>
    <row r="2410" spans="5:5">
      <c r="E2410" s="829"/>
    </row>
    <row r="2411" spans="5:5">
      <c r="E2411" s="829"/>
    </row>
    <row r="2412" spans="5:5">
      <c r="E2412" s="829"/>
    </row>
    <row r="2413" spans="5:5">
      <c r="E2413" s="829"/>
    </row>
    <row r="2414" spans="5:5">
      <c r="E2414" s="829"/>
    </row>
    <row r="2415" spans="5:5">
      <c r="E2415" s="829"/>
    </row>
    <row r="2416" spans="5:5">
      <c r="E2416" s="829"/>
    </row>
    <row r="2417" spans="5:5">
      <c r="E2417" s="829"/>
    </row>
    <row r="2418" spans="5:5">
      <c r="E2418" s="829"/>
    </row>
    <row r="2419" spans="5:5">
      <c r="E2419" s="829"/>
    </row>
    <row r="2420" spans="5:5">
      <c r="E2420" s="829"/>
    </row>
    <row r="2421" spans="5:5">
      <c r="E2421" s="829"/>
    </row>
    <row r="2422" spans="5:5">
      <c r="E2422" s="829"/>
    </row>
    <row r="2423" spans="5:5">
      <c r="E2423" s="829"/>
    </row>
    <row r="2424" spans="5:5">
      <c r="E2424" s="829"/>
    </row>
    <row r="2425" spans="5:5">
      <c r="E2425" s="829"/>
    </row>
    <row r="2426" spans="5:5">
      <c r="E2426" s="829"/>
    </row>
    <row r="2427" spans="5:5">
      <c r="E2427" s="829"/>
    </row>
    <row r="2428" spans="5:5">
      <c r="E2428" s="829"/>
    </row>
    <row r="2429" spans="5:5">
      <c r="E2429" s="829"/>
    </row>
    <row r="2430" spans="5:5">
      <c r="E2430" s="829"/>
    </row>
    <row r="2431" spans="5:5">
      <c r="E2431" s="829"/>
    </row>
    <row r="2432" spans="5:5">
      <c r="E2432" s="829"/>
    </row>
    <row r="2433" spans="5:5">
      <c r="E2433" s="829"/>
    </row>
    <row r="2434" spans="5:5">
      <c r="E2434" s="829"/>
    </row>
    <row r="2435" spans="5:5">
      <c r="E2435" s="829"/>
    </row>
    <row r="2436" spans="5:5">
      <c r="E2436" s="829"/>
    </row>
    <row r="2437" spans="5:5">
      <c r="E2437" s="829"/>
    </row>
    <row r="2438" spans="5:5">
      <c r="E2438" s="829"/>
    </row>
    <row r="2439" spans="5:5">
      <c r="E2439" s="829"/>
    </row>
    <row r="2440" spans="5:5">
      <c r="E2440" s="829"/>
    </row>
    <row r="2441" spans="5:5">
      <c r="E2441" s="829"/>
    </row>
    <row r="2442" spans="5:5">
      <c r="E2442" s="829"/>
    </row>
    <row r="2443" spans="5:5">
      <c r="E2443" s="829"/>
    </row>
    <row r="2444" spans="5:5">
      <c r="E2444" s="829"/>
    </row>
    <row r="2445" spans="5:5">
      <c r="E2445" s="829"/>
    </row>
    <row r="2446" spans="5:5">
      <c r="E2446" s="829"/>
    </row>
    <row r="2447" spans="5:5">
      <c r="E2447" s="829"/>
    </row>
    <row r="2448" spans="5:5">
      <c r="E2448" s="829"/>
    </row>
    <row r="2449" spans="5:5">
      <c r="E2449" s="829"/>
    </row>
    <row r="2450" spans="5:5">
      <c r="E2450" s="829"/>
    </row>
    <row r="2451" spans="5:5">
      <c r="E2451" s="829"/>
    </row>
    <row r="2452" spans="5:5">
      <c r="E2452" s="829"/>
    </row>
    <row r="2453" spans="5:5">
      <c r="E2453" s="829"/>
    </row>
    <row r="2454" spans="5:5">
      <c r="E2454" s="829"/>
    </row>
    <row r="2455" spans="5:5">
      <c r="E2455" s="829"/>
    </row>
    <row r="2456" spans="5:5">
      <c r="E2456" s="829"/>
    </row>
    <row r="2457" spans="5:5">
      <c r="E2457" s="829"/>
    </row>
    <row r="2458" spans="5:5">
      <c r="E2458" s="829"/>
    </row>
    <row r="2459" spans="5:5">
      <c r="E2459" s="829"/>
    </row>
    <row r="2460" spans="5:5">
      <c r="E2460" s="829"/>
    </row>
    <row r="2461" spans="5:5">
      <c r="E2461" s="829"/>
    </row>
    <row r="2462" spans="5:5">
      <c r="E2462" s="829"/>
    </row>
    <row r="2463" spans="5:5">
      <c r="E2463" s="829"/>
    </row>
    <row r="2464" spans="5:5">
      <c r="E2464" s="829"/>
    </row>
    <row r="2465" spans="5:5">
      <c r="E2465" s="829"/>
    </row>
    <row r="2466" spans="5:5">
      <c r="E2466" s="829"/>
    </row>
    <row r="2467" spans="5:5">
      <c r="E2467" s="829"/>
    </row>
    <row r="2468" spans="5:5">
      <c r="E2468" s="829"/>
    </row>
    <row r="2469" spans="5:5">
      <c r="E2469" s="829"/>
    </row>
    <row r="2470" spans="5:5">
      <c r="E2470" s="829"/>
    </row>
    <row r="2471" spans="5:5">
      <c r="E2471" s="829"/>
    </row>
    <row r="2472" spans="5:5">
      <c r="E2472" s="829"/>
    </row>
    <row r="2473" spans="5:5">
      <c r="E2473" s="829"/>
    </row>
    <row r="2474" spans="5:5">
      <c r="E2474" s="829"/>
    </row>
    <row r="2475" spans="5:5">
      <c r="E2475" s="829"/>
    </row>
    <row r="2476" spans="5:5">
      <c r="E2476" s="829"/>
    </row>
    <row r="2477" spans="5:5">
      <c r="E2477" s="829"/>
    </row>
    <row r="2478" spans="5:5">
      <c r="E2478" s="829"/>
    </row>
    <row r="2479" spans="5:5">
      <c r="E2479" s="829"/>
    </row>
    <row r="2480" spans="5:5">
      <c r="E2480" s="829"/>
    </row>
    <row r="2481" spans="5:5">
      <c r="E2481" s="829"/>
    </row>
    <row r="2482" spans="5:5">
      <c r="E2482" s="829"/>
    </row>
    <row r="2483" spans="5:5">
      <c r="E2483" s="829"/>
    </row>
    <row r="2484" spans="5:5">
      <c r="E2484" s="829"/>
    </row>
    <row r="2485" spans="5:5">
      <c r="E2485" s="829"/>
    </row>
    <row r="2486" spans="5:5">
      <c r="E2486" s="829"/>
    </row>
    <row r="2487" spans="5:5">
      <c r="E2487" s="829"/>
    </row>
    <row r="2488" spans="5:5">
      <c r="E2488" s="829"/>
    </row>
    <row r="2489" spans="5:5">
      <c r="E2489" s="829"/>
    </row>
    <row r="2490" spans="5:5">
      <c r="E2490" s="829"/>
    </row>
    <row r="2491" spans="5:5">
      <c r="E2491" s="829"/>
    </row>
    <row r="2492" spans="5:5">
      <c r="E2492" s="829"/>
    </row>
    <row r="2493" spans="5:5">
      <c r="E2493" s="829"/>
    </row>
    <row r="2494" spans="5:5">
      <c r="E2494" s="829"/>
    </row>
    <row r="2495" spans="5:5">
      <c r="E2495" s="829"/>
    </row>
    <row r="2496" spans="5:5">
      <c r="E2496" s="829"/>
    </row>
    <row r="2497" spans="5:5">
      <c r="E2497" s="829"/>
    </row>
    <row r="2498" spans="5:5">
      <c r="E2498" s="829"/>
    </row>
    <row r="2499" spans="5:5">
      <c r="E2499" s="829"/>
    </row>
    <row r="2500" spans="5:5">
      <c r="E2500" s="829"/>
    </row>
    <row r="2501" spans="5:5">
      <c r="E2501" s="829"/>
    </row>
    <row r="2502" spans="5:5">
      <c r="E2502" s="829"/>
    </row>
    <row r="2503" spans="5:5">
      <c r="E2503" s="829"/>
    </row>
    <row r="2504" spans="5:5">
      <c r="E2504" s="829"/>
    </row>
    <row r="2505" spans="5:5">
      <c r="E2505" s="829"/>
    </row>
    <row r="2506" spans="5:5">
      <c r="E2506" s="829"/>
    </row>
    <row r="2507" spans="5:5">
      <c r="E2507" s="829"/>
    </row>
    <row r="2508" spans="5:5">
      <c r="E2508" s="829"/>
    </row>
    <row r="2509" spans="5:5">
      <c r="E2509" s="829"/>
    </row>
    <row r="2510" spans="5:5">
      <c r="E2510" s="829"/>
    </row>
    <row r="2511" spans="5:5">
      <c r="E2511" s="829"/>
    </row>
    <row r="2512" spans="5:5">
      <c r="E2512" s="829"/>
    </row>
    <row r="2513" spans="5:5">
      <c r="E2513" s="829"/>
    </row>
    <row r="2514" spans="5:5">
      <c r="E2514" s="829"/>
    </row>
    <row r="2515" spans="5:5">
      <c r="E2515" s="829"/>
    </row>
    <row r="2516" spans="5:5">
      <c r="E2516" s="829"/>
    </row>
    <row r="2517" spans="5:5">
      <c r="E2517" s="829"/>
    </row>
    <row r="2518" spans="5:5">
      <c r="E2518" s="829"/>
    </row>
    <row r="2519" spans="5:5">
      <c r="E2519" s="829"/>
    </row>
    <row r="2520" spans="5:5">
      <c r="E2520" s="829"/>
    </row>
    <row r="2521" spans="5:5">
      <c r="E2521" s="829"/>
    </row>
    <row r="2522" spans="5:5">
      <c r="E2522" s="829"/>
    </row>
    <row r="2523" spans="5:5">
      <c r="E2523" s="829"/>
    </row>
    <row r="2524" spans="5:5">
      <c r="E2524" s="829"/>
    </row>
    <row r="2525" spans="5:5">
      <c r="E2525" s="829"/>
    </row>
    <row r="2526" spans="5:5">
      <c r="E2526" s="829"/>
    </row>
    <row r="2527" spans="5:5">
      <c r="E2527" s="829"/>
    </row>
    <row r="2528" spans="5:5">
      <c r="E2528" s="829"/>
    </row>
    <row r="2529" spans="5:5">
      <c r="E2529" s="829"/>
    </row>
    <row r="2530" spans="5:5">
      <c r="E2530" s="829"/>
    </row>
    <row r="2531" spans="5:5">
      <c r="E2531" s="829"/>
    </row>
    <row r="2532" spans="5:5">
      <c r="E2532" s="829"/>
    </row>
    <row r="2533" spans="5:5">
      <c r="E2533" s="829"/>
    </row>
    <row r="2534" spans="5:5">
      <c r="E2534" s="829"/>
    </row>
    <row r="2535" spans="5:5">
      <c r="E2535" s="829"/>
    </row>
    <row r="2536" spans="5:5">
      <c r="E2536" s="829"/>
    </row>
    <row r="2537" spans="5:5">
      <c r="E2537" s="829"/>
    </row>
    <row r="2538" spans="5:5">
      <c r="E2538" s="829"/>
    </row>
    <row r="2539" spans="5:5">
      <c r="E2539" s="829"/>
    </row>
    <row r="2540" spans="5:5">
      <c r="E2540" s="829"/>
    </row>
    <row r="2541" spans="5:5">
      <c r="E2541" s="829"/>
    </row>
    <row r="2542" spans="5:5">
      <c r="E2542" s="829"/>
    </row>
    <row r="2543" spans="5:5">
      <c r="E2543" s="829"/>
    </row>
    <row r="2544" spans="5:5">
      <c r="E2544" s="829"/>
    </row>
    <row r="2545" spans="5:5">
      <c r="E2545" s="829"/>
    </row>
    <row r="2546" spans="5:5">
      <c r="E2546" s="829"/>
    </row>
    <row r="2547" spans="5:5">
      <c r="E2547" s="829"/>
    </row>
    <row r="2548" spans="5:5">
      <c r="E2548" s="829"/>
    </row>
    <row r="2549" spans="5:5">
      <c r="E2549" s="829"/>
    </row>
    <row r="2550" spans="5:5">
      <c r="E2550" s="829"/>
    </row>
    <row r="2551" spans="5:5">
      <c r="E2551" s="829"/>
    </row>
    <row r="2552" spans="5:5">
      <c r="E2552" s="829"/>
    </row>
    <row r="2553" spans="5:5">
      <c r="E2553" s="829"/>
    </row>
    <row r="2554" spans="5:5">
      <c r="E2554" s="829"/>
    </row>
    <row r="2555" spans="5:5">
      <c r="E2555" s="829"/>
    </row>
    <row r="2556" spans="5:5">
      <c r="E2556" s="829"/>
    </row>
    <row r="2557" spans="5:5">
      <c r="E2557" s="829"/>
    </row>
    <row r="2558" spans="5:5">
      <c r="E2558" s="829"/>
    </row>
    <row r="2559" spans="5:5">
      <c r="E2559" s="829"/>
    </row>
    <row r="2560" spans="5:5">
      <c r="E2560" s="829"/>
    </row>
    <row r="2561" spans="5:5">
      <c r="E2561" s="829"/>
    </row>
    <row r="2562" spans="5:5">
      <c r="E2562" s="829"/>
    </row>
    <row r="2563" spans="5:5">
      <c r="E2563" s="829"/>
    </row>
    <row r="2564" spans="5:5">
      <c r="E2564" s="829"/>
    </row>
    <row r="2565" spans="5:5">
      <c r="E2565" s="829"/>
    </row>
    <row r="2566" spans="5:5">
      <c r="E2566" s="829"/>
    </row>
    <row r="2567" spans="5:5">
      <c r="E2567" s="829"/>
    </row>
    <row r="2568" spans="5:5">
      <c r="E2568" s="829"/>
    </row>
    <row r="2569" spans="5:5">
      <c r="E2569" s="829"/>
    </row>
    <row r="2570" spans="5:5">
      <c r="E2570" s="829"/>
    </row>
    <row r="2571" spans="5:5">
      <c r="E2571" s="829"/>
    </row>
    <row r="2572" spans="5:5">
      <c r="E2572" s="829"/>
    </row>
    <row r="2573" spans="5:5">
      <c r="E2573" s="829"/>
    </row>
    <row r="2574" spans="5:5">
      <c r="E2574" s="829"/>
    </row>
    <row r="2575" spans="5:5">
      <c r="E2575" s="829"/>
    </row>
    <row r="2576" spans="5:5">
      <c r="E2576" s="829"/>
    </row>
    <row r="2577" spans="5:5">
      <c r="E2577" s="829"/>
    </row>
    <row r="2578" spans="5:5">
      <c r="E2578" s="829"/>
    </row>
    <row r="2579" spans="5:5">
      <c r="E2579" s="829"/>
    </row>
    <row r="2580" spans="5:5">
      <c r="E2580" s="829"/>
    </row>
    <row r="2581" spans="5:5">
      <c r="E2581" s="829"/>
    </row>
    <row r="2582" spans="5:5">
      <c r="E2582" s="829"/>
    </row>
    <row r="2583" spans="5:5">
      <c r="E2583" s="829"/>
    </row>
    <row r="2584" spans="5:5">
      <c r="E2584" s="829"/>
    </row>
    <row r="2585" spans="5:5">
      <c r="E2585" s="829"/>
    </row>
    <row r="2586" spans="5:5">
      <c r="E2586" s="829"/>
    </row>
    <row r="2587" spans="5:5">
      <c r="E2587" s="829"/>
    </row>
    <row r="2588" spans="5:5">
      <c r="E2588" s="829"/>
    </row>
    <row r="2589" spans="5:5">
      <c r="E2589" s="829"/>
    </row>
    <row r="2590" spans="5:5">
      <c r="E2590" s="829"/>
    </row>
    <row r="2591" spans="5:5">
      <c r="E2591" s="829"/>
    </row>
    <row r="2592" spans="5:5">
      <c r="E2592" s="829"/>
    </row>
    <row r="2593" spans="5:5">
      <c r="E2593" s="829"/>
    </row>
    <row r="2594" spans="5:5">
      <c r="E2594" s="829"/>
    </row>
    <row r="2595" spans="5:5">
      <c r="E2595" s="829"/>
    </row>
    <row r="2596" spans="5:5">
      <c r="E2596" s="829"/>
    </row>
    <row r="2597" spans="5:5">
      <c r="E2597" s="829"/>
    </row>
    <row r="2598" spans="5:5">
      <c r="E2598" s="829"/>
    </row>
    <row r="2599" spans="5:5">
      <c r="E2599" s="829"/>
    </row>
    <row r="2600" spans="5:5">
      <c r="E2600" s="829"/>
    </row>
    <row r="2601" spans="5:5">
      <c r="E2601" s="829"/>
    </row>
    <row r="2602" spans="5:5">
      <c r="E2602" s="829"/>
    </row>
    <row r="2603" spans="5:5">
      <c r="E2603" s="829"/>
    </row>
    <row r="2604" spans="5:5">
      <c r="E2604" s="829"/>
    </row>
    <row r="2605" spans="5:5">
      <c r="E2605" s="829"/>
    </row>
    <row r="2606" spans="5:5">
      <c r="E2606" s="829"/>
    </row>
    <row r="2607" spans="5:5">
      <c r="E2607" s="829"/>
    </row>
    <row r="2608" spans="5:5">
      <c r="E2608" s="829"/>
    </row>
    <row r="2609" spans="5:5">
      <c r="E2609" s="829"/>
    </row>
    <row r="2610" spans="5:5">
      <c r="E2610" s="829"/>
    </row>
    <row r="2611" spans="5:5">
      <c r="E2611" s="829"/>
    </row>
    <row r="2612" spans="5:5">
      <c r="E2612" s="829"/>
    </row>
    <row r="2613" spans="5:5">
      <c r="E2613" s="829"/>
    </row>
    <row r="2614" spans="5:5">
      <c r="E2614" s="829"/>
    </row>
    <row r="2615" spans="5:5">
      <c r="E2615" s="829"/>
    </row>
    <row r="2616" spans="5:5">
      <c r="E2616" s="829"/>
    </row>
    <row r="2617" spans="5:5">
      <c r="E2617" s="829"/>
    </row>
    <row r="2618" spans="5:5">
      <c r="E2618" s="829"/>
    </row>
    <row r="2619" spans="5:5">
      <c r="E2619" s="829"/>
    </row>
    <row r="2620" spans="5:5">
      <c r="E2620" s="829"/>
    </row>
    <row r="2621" spans="5:5">
      <c r="E2621" s="829"/>
    </row>
    <row r="2622" spans="5:5">
      <c r="E2622" s="829"/>
    </row>
    <row r="2623" spans="5:5">
      <c r="E2623" s="829"/>
    </row>
    <row r="2624" spans="5:5">
      <c r="E2624" s="829"/>
    </row>
    <row r="2625" spans="5:5">
      <c r="E2625" s="829"/>
    </row>
    <row r="2626" spans="5:5">
      <c r="E2626" s="829"/>
    </row>
    <row r="2627" spans="5:5">
      <c r="E2627" s="829"/>
    </row>
    <row r="2628" spans="5:5">
      <c r="E2628" s="829"/>
    </row>
    <row r="2629" spans="5:5">
      <c r="E2629" s="829"/>
    </row>
    <row r="2630" spans="5:5">
      <c r="E2630" s="829"/>
    </row>
    <row r="2631" spans="5:5">
      <c r="E2631" s="829"/>
    </row>
    <row r="2632" spans="5:5">
      <c r="E2632" s="829"/>
    </row>
    <row r="2633" spans="5:5">
      <c r="E2633" s="829"/>
    </row>
    <row r="2634" spans="5:5">
      <c r="E2634" s="829"/>
    </row>
    <row r="2635" spans="5:5">
      <c r="E2635" s="829"/>
    </row>
    <row r="2636" spans="5:5">
      <c r="E2636" s="829"/>
    </row>
    <row r="2637" spans="5:5">
      <c r="E2637" s="829"/>
    </row>
    <row r="2638" spans="5:5">
      <c r="E2638" s="829"/>
    </row>
    <row r="2639" spans="5:5">
      <c r="E2639" s="829"/>
    </row>
    <row r="2640" spans="5:5">
      <c r="E2640" s="829"/>
    </row>
    <row r="2641" spans="5:5">
      <c r="E2641" s="829"/>
    </row>
    <row r="2642" spans="5:5">
      <c r="E2642" s="829"/>
    </row>
    <row r="2643" spans="5:5">
      <c r="E2643" s="829"/>
    </row>
    <row r="2644" spans="5:5">
      <c r="E2644" s="829"/>
    </row>
    <row r="2645" spans="5:5">
      <c r="E2645" s="829"/>
    </row>
    <row r="2646" spans="5:5">
      <c r="E2646" s="829"/>
    </row>
    <row r="2647" spans="5:5">
      <c r="E2647" s="829"/>
    </row>
    <row r="2648" spans="5:5">
      <c r="E2648" s="829"/>
    </row>
    <row r="2649" spans="5:5">
      <c r="E2649" s="829"/>
    </row>
    <row r="2650" spans="5:5">
      <c r="E2650" s="829"/>
    </row>
    <row r="2651" spans="5:5">
      <c r="E2651" s="829"/>
    </row>
    <row r="2652" spans="5:5">
      <c r="E2652" s="829"/>
    </row>
    <row r="2653" spans="5:5">
      <c r="E2653" s="829"/>
    </row>
    <row r="2654" spans="5:5">
      <c r="E2654" s="829"/>
    </row>
    <row r="2655" spans="5:5">
      <c r="E2655" s="829"/>
    </row>
    <row r="2656" spans="5:5">
      <c r="E2656" s="829"/>
    </row>
    <row r="2657" spans="5:5">
      <c r="E2657" s="829"/>
    </row>
    <row r="2658" spans="5:5">
      <c r="E2658" s="829"/>
    </row>
    <row r="2659" spans="5:5">
      <c r="E2659" s="829"/>
    </row>
    <row r="2660" spans="5:5">
      <c r="E2660" s="829"/>
    </row>
    <row r="2661" spans="5:5">
      <c r="E2661" s="829"/>
    </row>
    <row r="2662" spans="5:5">
      <c r="E2662" s="829"/>
    </row>
    <row r="2663" spans="5:5">
      <c r="E2663" s="829"/>
    </row>
    <row r="2664" spans="5:5">
      <c r="E2664" s="829"/>
    </row>
    <row r="2665" spans="5:5">
      <c r="E2665" s="829"/>
    </row>
    <row r="2666" spans="5:5">
      <c r="E2666" s="829"/>
    </row>
    <row r="2667" spans="5:5">
      <c r="E2667" s="829"/>
    </row>
    <row r="2668" spans="5:5">
      <c r="E2668" s="829"/>
    </row>
    <row r="2669" spans="5:5">
      <c r="E2669" s="829"/>
    </row>
    <row r="2670" spans="5:5">
      <c r="E2670" s="829"/>
    </row>
    <row r="2671" spans="5:5">
      <c r="E2671" s="829"/>
    </row>
    <row r="2672" spans="5:5">
      <c r="E2672" s="829"/>
    </row>
    <row r="2673" spans="5:5">
      <c r="E2673" s="829"/>
    </row>
    <row r="2674" spans="5:5">
      <c r="E2674" s="829"/>
    </row>
    <row r="2675" spans="5:5">
      <c r="E2675" s="829"/>
    </row>
    <row r="2676" spans="5:5">
      <c r="E2676" s="829"/>
    </row>
    <row r="2677" spans="5:5">
      <c r="E2677" s="829"/>
    </row>
    <row r="2678" spans="5:5">
      <c r="E2678" s="829"/>
    </row>
    <row r="2679" spans="5:5">
      <c r="E2679" s="829"/>
    </row>
    <row r="2680" spans="5:5">
      <c r="E2680" s="829"/>
    </row>
    <row r="2681" spans="5:5">
      <c r="E2681" s="829"/>
    </row>
    <row r="2682" spans="5:5">
      <c r="E2682" s="829"/>
    </row>
    <row r="2683" spans="5:5">
      <c r="E2683" s="829"/>
    </row>
    <row r="2684" spans="5:5">
      <c r="E2684" s="829"/>
    </row>
    <row r="2685" spans="5:5">
      <c r="E2685" s="829"/>
    </row>
    <row r="2686" spans="5:5">
      <c r="E2686" s="829"/>
    </row>
    <row r="2687" spans="5:5">
      <c r="E2687" s="829"/>
    </row>
    <row r="2688" spans="5:5">
      <c r="E2688" s="829"/>
    </row>
    <row r="2689" spans="5:5">
      <c r="E2689" s="829"/>
    </row>
    <row r="2690" spans="5:5">
      <c r="E2690" s="829"/>
    </row>
    <row r="2691" spans="5:5">
      <c r="E2691" s="829"/>
    </row>
    <row r="2692" spans="5:5">
      <c r="E2692" s="829"/>
    </row>
    <row r="2693" spans="5:5">
      <c r="E2693" s="829"/>
    </row>
    <row r="2694" spans="5:5">
      <c r="E2694" s="829"/>
    </row>
    <row r="2695" spans="5:5">
      <c r="E2695" s="829"/>
    </row>
    <row r="2696" spans="5:5">
      <c r="E2696" s="829"/>
    </row>
    <row r="2697" spans="5:5">
      <c r="E2697" s="829"/>
    </row>
    <row r="2698" spans="5:5">
      <c r="E2698" s="829"/>
    </row>
    <row r="2699" spans="5:5">
      <c r="E2699" s="829"/>
    </row>
    <row r="2700" spans="5:5">
      <c r="E2700" s="829"/>
    </row>
    <row r="2701" spans="5:5">
      <c r="E2701" s="829"/>
    </row>
    <row r="2702" spans="5:5">
      <c r="E2702" s="829"/>
    </row>
    <row r="2703" spans="5:5">
      <c r="E2703" s="829"/>
    </row>
    <row r="2704" spans="5:5">
      <c r="E2704" s="829"/>
    </row>
    <row r="2705" spans="5:5">
      <c r="E2705" s="829"/>
    </row>
    <row r="2706" spans="5:5">
      <c r="E2706" s="829"/>
    </row>
    <row r="2707" spans="5:5">
      <c r="E2707" s="829"/>
    </row>
    <row r="2708" spans="5:5">
      <c r="E2708" s="829"/>
    </row>
    <row r="2709" spans="5:5">
      <c r="E2709" s="829"/>
    </row>
    <row r="2710" spans="5:5">
      <c r="E2710" s="829"/>
    </row>
    <row r="2711" spans="5:5">
      <c r="E2711" s="829"/>
    </row>
    <row r="2712" spans="5:5">
      <c r="E2712" s="829"/>
    </row>
    <row r="2713" spans="5:5">
      <c r="E2713" s="829"/>
    </row>
    <row r="2714" spans="5:5">
      <c r="E2714" s="829"/>
    </row>
    <row r="2715" spans="5:5">
      <c r="E2715" s="829"/>
    </row>
    <row r="2716" spans="5:5">
      <c r="E2716" s="829"/>
    </row>
    <row r="2717" spans="5:5">
      <c r="E2717" s="829"/>
    </row>
    <row r="2718" spans="5:5">
      <c r="E2718" s="829"/>
    </row>
    <row r="2719" spans="5:5">
      <c r="E2719" s="829"/>
    </row>
    <row r="2720" spans="5:5">
      <c r="E2720" s="829"/>
    </row>
    <row r="2721" spans="5:5">
      <c r="E2721" s="829"/>
    </row>
    <row r="2722" spans="5:5">
      <c r="E2722" s="829"/>
    </row>
    <row r="2723" spans="5:5">
      <c r="E2723" s="829"/>
    </row>
    <row r="2724" spans="5:5">
      <c r="E2724" s="829"/>
    </row>
    <row r="2725" spans="5:5">
      <c r="E2725" s="829"/>
    </row>
    <row r="2726" spans="5:5">
      <c r="E2726" s="829"/>
    </row>
    <row r="2727" spans="5:5">
      <c r="E2727" s="829"/>
    </row>
    <row r="2728" spans="5:5">
      <c r="E2728" s="829"/>
    </row>
    <row r="2729" spans="5:5">
      <c r="E2729" s="829"/>
    </row>
    <row r="2730" spans="5:5">
      <c r="E2730" s="829"/>
    </row>
    <row r="2731" spans="5:5">
      <c r="E2731" s="829"/>
    </row>
    <row r="2732" spans="5:5">
      <c r="E2732" s="829"/>
    </row>
    <row r="2733" spans="5:5">
      <c r="E2733" s="829"/>
    </row>
    <row r="2734" spans="5:5">
      <c r="E2734" s="829"/>
    </row>
    <row r="2735" spans="5:5">
      <c r="E2735" s="829"/>
    </row>
    <row r="2736" spans="5:5">
      <c r="E2736" s="829"/>
    </row>
    <row r="2737" spans="5:5">
      <c r="E2737" s="829"/>
    </row>
    <row r="2738" spans="5:5">
      <c r="E2738" s="829"/>
    </row>
    <row r="2739" spans="5:5">
      <c r="E2739" s="829"/>
    </row>
    <row r="2740" spans="5:5">
      <c r="E2740" s="829"/>
    </row>
    <row r="2741" spans="5:5">
      <c r="E2741" s="829"/>
    </row>
    <row r="2742" spans="5:5">
      <c r="E2742" s="829"/>
    </row>
    <row r="2743" spans="5:5">
      <c r="E2743" s="829"/>
    </row>
    <row r="2744" spans="5:5">
      <c r="E2744" s="829"/>
    </row>
    <row r="2745" spans="5:5">
      <c r="E2745" s="829"/>
    </row>
    <row r="2746" spans="5:5">
      <c r="E2746" s="829"/>
    </row>
    <row r="2747" spans="5:5">
      <c r="E2747" s="829"/>
    </row>
    <row r="2748" spans="5:5">
      <c r="E2748" s="829"/>
    </row>
    <row r="2749" spans="5:5">
      <c r="E2749" s="829"/>
    </row>
    <row r="2750" spans="5:5">
      <c r="E2750" s="829"/>
    </row>
    <row r="2751" spans="5:5">
      <c r="E2751" s="829"/>
    </row>
    <row r="2752" spans="5:5">
      <c r="E2752" s="829"/>
    </row>
    <row r="2753" spans="5:5">
      <c r="E2753" s="829"/>
    </row>
    <row r="2754" spans="5:5">
      <c r="E2754" s="829"/>
    </row>
    <row r="2755" spans="5:5">
      <c r="E2755" s="829"/>
    </row>
    <row r="2756" spans="5:5">
      <c r="E2756" s="829"/>
    </row>
    <row r="2757" spans="5:5">
      <c r="E2757" s="829"/>
    </row>
    <row r="2758" spans="5:5">
      <c r="E2758" s="829"/>
    </row>
    <row r="2759" spans="5:5">
      <c r="E2759" s="829"/>
    </row>
    <row r="2760" spans="5:5">
      <c r="E2760" s="829"/>
    </row>
    <row r="2761" spans="5:5">
      <c r="E2761" s="829"/>
    </row>
    <row r="2762" spans="5:5">
      <c r="E2762" s="829"/>
    </row>
    <row r="2763" spans="5:5">
      <c r="E2763" s="829"/>
    </row>
    <row r="2764" spans="5:5">
      <c r="E2764" s="829"/>
    </row>
    <row r="2765" spans="5:5">
      <c r="E2765" s="829"/>
    </row>
    <row r="2766" spans="5:5">
      <c r="E2766" s="829"/>
    </row>
    <row r="2767" spans="5:5">
      <c r="E2767" s="829"/>
    </row>
    <row r="2768" spans="5:5">
      <c r="E2768" s="829"/>
    </row>
    <row r="2769" spans="5:5">
      <c r="E2769" s="829"/>
    </row>
    <row r="2770" spans="5:5">
      <c r="E2770" s="829"/>
    </row>
    <row r="2771" spans="5:5">
      <c r="E2771" s="829"/>
    </row>
    <row r="2772" spans="5:5">
      <c r="E2772" s="829"/>
    </row>
    <row r="2773" spans="5:5">
      <c r="E2773" s="829"/>
    </row>
    <row r="2774" spans="5:5">
      <c r="E2774" s="829"/>
    </row>
    <row r="2775" spans="5:5">
      <c r="E2775" s="829"/>
    </row>
    <row r="2776" spans="5:5">
      <c r="E2776" s="829"/>
    </row>
    <row r="2777" spans="5:5">
      <c r="E2777" s="829"/>
    </row>
    <row r="2778" spans="5:5">
      <c r="E2778" s="829"/>
    </row>
    <row r="2779" spans="5:5">
      <c r="E2779" s="829"/>
    </row>
    <row r="2780" spans="5:5">
      <c r="E2780" s="829"/>
    </row>
    <row r="2781" spans="5:5">
      <c r="E2781" s="829"/>
    </row>
    <row r="2782" spans="5:5">
      <c r="E2782" s="829"/>
    </row>
    <row r="2783" spans="5:5">
      <c r="E2783" s="829"/>
    </row>
    <row r="2784" spans="5:5">
      <c r="E2784" s="829"/>
    </row>
    <row r="2785" spans="5:5">
      <c r="E2785" s="829"/>
    </row>
    <row r="2786" spans="5:5">
      <c r="E2786" s="829"/>
    </row>
    <row r="2787" spans="5:5">
      <c r="E2787" s="829"/>
    </row>
    <row r="2788" spans="5:5">
      <c r="E2788" s="829"/>
    </row>
    <row r="2789" spans="5:5">
      <c r="E2789" s="829"/>
    </row>
    <row r="2790" spans="5:5">
      <c r="E2790" s="829"/>
    </row>
    <row r="2791" spans="5:5">
      <c r="E2791" s="829"/>
    </row>
    <row r="2792" spans="5:5">
      <c r="E2792" s="829"/>
    </row>
    <row r="2793" spans="5:5">
      <c r="E2793" s="829"/>
    </row>
    <row r="2794" spans="5:5">
      <c r="E2794" s="829"/>
    </row>
    <row r="2795" spans="5:5">
      <c r="E2795" s="829"/>
    </row>
    <row r="2796" spans="5:5">
      <c r="E2796" s="829"/>
    </row>
    <row r="2797" spans="5:5">
      <c r="E2797" s="829"/>
    </row>
    <row r="2798" spans="5:5">
      <c r="E2798" s="829"/>
    </row>
    <row r="2799" spans="5:5">
      <c r="E2799" s="829"/>
    </row>
    <row r="2800" spans="5:5">
      <c r="E2800" s="829"/>
    </row>
    <row r="2801" spans="5:5">
      <c r="E2801" s="829"/>
    </row>
    <row r="2802" spans="5:5">
      <c r="E2802" s="829"/>
    </row>
    <row r="2803" spans="5:5">
      <c r="E2803" s="829"/>
    </row>
    <row r="2804" spans="5:5">
      <c r="E2804" s="829"/>
    </row>
    <row r="2805" spans="5:5">
      <c r="E2805" s="829"/>
    </row>
    <row r="2806" spans="5:5">
      <c r="E2806" s="829"/>
    </row>
    <row r="2807" spans="5:5">
      <c r="E2807" s="829"/>
    </row>
    <row r="2808" spans="5:5">
      <c r="E2808" s="829"/>
    </row>
    <row r="2809" spans="5:5">
      <c r="E2809" s="829"/>
    </row>
    <row r="2810" spans="5:5">
      <c r="E2810" s="829"/>
    </row>
    <row r="2811" spans="5:5">
      <c r="E2811" s="829"/>
    </row>
    <row r="2812" spans="5:5">
      <c r="E2812" s="829"/>
    </row>
    <row r="2813" spans="5:5">
      <c r="E2813" s="829"/>
    </row>
    <row r="2814" spans="5:5">
      <c r="E2814" s="829"/>
    </row>
    <row r="2815" spans="5:5">
      <c r="E2815" s="829"/>
    </row>
    <row r="2816" spans="5:5">
      <c r="E2816" s="829"/>
    </row>
    <row r="2817" spans="5:5">
      <c r="E2817" s="829"/>
    </row>
    <row r="2818" spans="5:5">
      <c r="E2818" s="829"/>
    </row>
    <row r="2819" spans="5:5">
      <c r="E2819" s="829"/>
    </row>
    <row r="2820" spans="5:5">
      <c r="E2820" s="829"/>
    </row>
    <row r="2821" spans="5:5">
      <c r="E2821" s="829"/>
    </row>
    <row r="2822" spans="5:5">
      <c r="E2822" s="829"/>
    </row>
    <row r="2823" spans="5:5">
      <c r="E2823" s="829"/>
    </row>
    <row r="2824" spans="5:5">
      <c r="E2824" s="829"/>
    </row>
    <row r="2825" spans="5:5">
      <c r="E2825" s="829"/>
    </row>
    <row r="2826" spans="5:5">
      <c r="E2826" s="829"/>
    </row>
    <row r="2827" spans="5:5">
      <c r="E2827" s="829"/>
    </row>
    <row r="2828" spans="5:5">
      <c r="E2828" s="829"/>
    </row>
    <row r="2829" spans="5:5">
      <c r="E2829" s="829"/>
    </row>
    <row r="2830" spans="5:5">
      <c r="E2830" s="829"/>
    </row>
    <row r="2831" spans="5:5">
      <c r="E2831" s="829"/>
    </row>
    <row r="2832" spans="5:5">
      <c r="E2832" s="829"/>
    </row>
    <row r="2833" spans="5:5">
      <c r="E2833" s="829"/>
    </row>
    <row r="2834" spans="5:5">
      <c r="E2834" s="829"/>
    </row>
    <row r="2835" spans="5:5">
      <c r="E2835" s="829"/>
    </row>
    <row r="2836" spans="5:5">
      <c r="E2836" s="829"/>
    </row>
    <row r="2837" spans="5:5">
      <c r="E2837" s="829"/>
    </row>
    <row r="2838" spans="5:5">
      <c r="E2838" s="829"/>
    </row>
    <row r="2839" spans="5:5">
      <c r="E2839" s="829"/>
    </row>
    <row r="2840" spans="5:5">
      <c r="E2840" s="829"/>
    </row>
    <row r="2841" spans="5:5">
      <c r="E2841" s="829"/>
    </row>
    <row r="2842" spans="5:5">
      <c r="E2842" s="829"/>
    </row>
    <row r="2843" spans="5:5">
      <c r="E2843" s="829"/>
    </row>
    <row r="2844" spans="5:5">
      <c r="E2844" s="829"/>
    </row>
    <row r="2845" spans="5:5">
      <c r="E2845" s="829"/>
    </row>
    <row r="2846" spans="5:5">
      <c r="E2846" s="829"/>
    </row>
    <row r="2847" spans="5:5">
      <c r="E2847" s="829"/>
    </row>
    <row r="2848" spans="5:5">
      <c r="E2848" s="829"/>
    </row>
    <row r="2849" spans="5:5">
      <c r="E2849" s="829"/>
    </row>
    <row r="2850" spans="5:5">
      <c r="E2850" s="829"/>
    </row>
    <row r="2851" spans="5:5">
      <c r="E2851" s="829"/>
    </row>
    <row r="2852" spans="5:5">
      <c r="E2852" s="829"/>
    </row>
    <row r="2853" spans="5:5">
      <c r="E2853" s="829"/>
    </row>
    <row r="2854" spans="5:5">
      <c r="E2854" s="829"/>
    </row>
    <row r="2855" spans="5:5">
      <c r="E2855" s="829"/>
    </row>
    <row r="2856" spans="5:5">
      <c r="E2856" s="829"/>
    </row>
    <row r="2857" spans="5:5">
      <c r="E2857" s="829"/>
    </row>
    <row r="2858" spans="5:5">
      <c r="E2858" s="829"/>
    </row>
    <row r="2859" spans="5:5">
      <c r="E2859" s="829"/>
    </row>
    <row r="2860" spans="5:5">
      <c r="E2860" s="829"/>
    </row>
    <row r="2861" spans="5:5">
      <c r="E2861" s="829"/>
    </row>
    <row r="2862" spans="5:5">
      <c r="E2862" s="829"/>
    </row>
    <row r="2863" spans="5:5">
      <c r="E2863" s="829"/>
    </row>
    <row r="2864" spans="5:5">
      <c r="E2864" s="829"/>
    </row>
    <row r="2865" spans="5:5">
      <c r="E2865" s="829"/>
    </row>
    <row r="2866" spans="5:5">
      <c r="E2866" s="829"/>
    </row>
    <row r="2867" spans="5:5">
      <c r="E2867" s="829"/>
    </row>
    <row r="2868" spans="5:5">
      <c r="E2868" s="829"/>
    </row>
    <row r="2869" spans="5:5">
      <c r="E2869" s="829"/>
    </row>
    <row r="2870" spans="5:5">
      <c r="E2870" s="829"/>
    </row>
    <row r="2871" spans="5:5">
      <c r="E2871" s="829"/>
    </row>
    <row r="2872" spans="5:5">
      <c r="E2872" s="829"/>
    </row>
    <row r="2873" spans="5:5">
      <c r="E2873" s="829"/>
    </row>
    <row r="2874" spans="5:5">
      <c r="E2874" s="829"/>
    </row>
    <row r="2875" spans="5:5">
      <c r="E2875" s="829"/>
    </row>
    <row r="2876" spans="5:5">
      <c r="E2876" s="829"/>
    </row>
    <row r="2877" spans="5:5">
      <c r="E2877" s="829"/>
    </row>
    <row r="2878" spans="5:5">
      <c r="E2878" s="829"/>
    </row>
    <row r="2879" spans="5:5">
      <c r="E2879" s="829"/>
    </row>
    <row r="2880" spans="5:5">
      <c r="E2880" s="829"/>
    </row>
    <row r="2881" spans="5:5">
      <c r="E2881" s="829"/>
    </row>
    <row r="2882" spans="5:5">
      <c r="E2882" s="829"/>
    </row>
    <row r="2883" spans="5:5">
      <c r="E2883" s="829"/>
    </row>
    <row r="2884" spans="5:5">
      <c r="E2884" s="829"/>
    </row>
    <row r="2885" spans="5:5">
      <c r="E2885" s="829"/>
    </row>
    <row r="2886" spans="5:5">
      <c r="E2886" s="829"/>
    </row>
    <row r="2887" spans="5:5">
      <c r="E2887" s="829"/>
    </row>
    <row r="2888" spans="5:5">
      <c r="E2888" s="829"/>
    </row>
    <row r="2889" spans="5:5">
      <c r="E2889" s="829"/>
    </row>
    <row r="2890" spans="5:5">
      <c r="E2890" s="829"/>
    </row>
    <row r="2891" spans="5:5">
      <c r="E2891" s="829"/>
    </row>
    <row r="2892" spans="5:5">
      <c r="E2892" s="829"/>
    </row>
    <row r="2893" spans="5:5">
      <c r="E2893" s="829"/>
    </row>
    <row r="2894" spans="5:5">
      <c r="E2894" s="829"/>
    </row>
    <row r="2895" spans="5:5">
      <c r="E2895" s="829"/>
    </row>
    <row r="2896" spans="5:5">
      <c r="E2896" s="829"/>
    </row>
    <row r="2897" spans="5:5">
      <c r="E2897" s="829"/>
    </row>
    <row r="2898" spans="5:5">
      <c r="E2898" s="829"/>
    </row>
    <row r="2899" spans="5:5">
      <c r="E2899" s="829"/>
    </row>
    <row r="2900" spans="5:5">
      <c r="E2900" s="829"/>
    </row>
    <row r="2901" spans="5:5">
      <c r="E2901" s="829"/>
    </row>
    <row r="2902" spans="5:5">
      <c r="E2902" s="829"/>
    </row>
    <row r="2903" spans="5:5">
      <c r="E2903" s="829"/>
    </row>
    <row r="2904" spans="5:5">
      <c r="E2904" s="829"/>
    </row>
    <row r="2905" spans="5:5">
      <c r="E2905" s="829"/>
    </row>
    <row r="2906" spans="5:5">
      <c r="E2906" s="829"/>
    </row>
    <row r="2907" spans="5:5">
      <c r="E2907" s="829"/>
    </row>
    <row r="2908" spans="5:5">
      <c r="E2908" s="829"/>
    </row>
    <row r="2909" spans="5:5">
      <c r="E2909" s="829"/>
    </row>
    <row r="2910" spans="5:5">
      <c r="E2910" s="829"/>
    </row>
    <row r="2911" spans="5:5">
      <c r="E2911" s="829"/>
    </row>
    <row r="2912" spans="5:5">
      <c r="E2912" s="829"/>
    </row>
    <row r="2913" spans="5:5">
      <c r="E2913" s="829"/>
    </row>
    <row r="2914" spans="5:5">
      <c r="E2914" s="829"/>
    </row>
    <row r="2915" spans="5:5">
      <c r="E2915" s="829"/>
    </row>
    <row r="2916" spans="5:5">
      <c r="E2916" s="829"/>
    </row>
    <row r="2917" spans="5:5">
      <c r="E2917" s="829"/>
    </row>
    <row r="2918" spans="5:5">
      <c r="E2918" s="829"/>
    </row>
    <row r="2919" spans="5:5">
      <c r="E2919" s="829"/>
    </row>
    <row r="2920" spans="5:5">
      <c r="E2920" s="829"/>
    </row>
    <row r="2921" spans="5:5">
      <c r="E2921" s="829"/>
    </row>
    <row r="2922" spans="5:5">
      <c r="E2922" s="829"/>
    </row>
    <row r="2923" spans="5:5">
      <c r="E2923" s="829"/>
    </row>
    <row r="2924" spans="5:5">
      <c r="E2924" s="829"/>
    </row>
    <row r="2925" spans="5:5">
      <c r="E2925" s="829"/>
    </row>
    <row r="2926" spans="5:5">
      <c r="E2926" s="829"/>
    </row>
    <row r="2927" spans="5:5">
      <c r="E2927" s="829"/>
    </row>
    <row r="2928" spans="5:5">
      <c r="E2928" s="829"/>
    </row>
    <row r="2929" spans="5:5">
      <c r="E2929" s="829"/>
    </row>
    <row r="2930" spans="5:5">
      <c r="E2930" s="829"/>
    </row>
    <row r="2931" spans="5:5">
      <c r="E2931" s="829"/>
    </row>
    <row r="2932" spans="5:5">
      <c r="E2932" s="829"/>
    </row>
    <row r="2933" spans="5:5">
      <c r="E2933" s="829"/>
    </row>
    <row r="2934" spans="5:5">
      <c r="E2934" s="829"/>
    </row>
    <row r="2935" spans="5:5">
      <c r="E2935" s="829"/>
    </row>
    <row r="2936" spans="5:5">
      <c r="E2936" s="829"/>
    </row>
    <row r="2937" spans="5:5">
      <c r="E2937" s="829"/>
    </row>
    <row r="2938" spans="5:5">
      <c r="E2938" s="829"/>
    </row>
    <row r="2939" spans="5:5">
      <c r="E2939" s="829"/>
    </row>
    <row r="2940" spans="5:5">
      <c r="E2940" s="829"/>
    </row>
    <row r="2941" spans="5:5">
      <c r="E2941" s="829"/>
    </row>
    <row r="2942" spans="5:5">
      <c r="E2942" s="829"/>
    </row>
    <row r="2943" spans="5:5">
      <c r="E2943" s="829"/>
    </row>
    <row r="2944" spans="5:5">
      <c r="E2944" s="829"/>
    </row>
    <row r="2945" spans="5:5">
      <c r="E2945" s="829"/>
    </row>
    <row r="2946" spans="5:5">
      <c r="E2946" s="829"/>
    </row>
    <row r="2947" spans="5:5">
      <c r="E2947" s="829"/>
    </row>
    <row r="2948" spans="5:5">
      <c r="E2948" s="829"/>
    </row>
    <row r="2949" spans="5:5">
      <c r="E2949" s="829"/>
    </row>
    <row r="2950" spans="5:5">
      <c r="E2950" s="829"/>
    </row>
    <row r="2951" spans="5:5">
      <c r="E2951" s="829"/>
    </row>
    <row r="2952" spans="5:5">
      <c r="E2952" s="829"/>
    </row>
    <row r="2953" spans="5:5">
      <c r="E2953" s="829"/>
    </row>
    <row r="2954" spans="5:5">
      <c r="E2954" s="829"/>
    </row>
    <row r="2955" spans="5:5">
      <c r="E2955" s="829"/>
    </row>
    <row r="2956" spans="5:5">
      <c r="E2956" s="829"/>
    </row>
    <row r="2957" spans="5:5">
      <c r="E2957" s="829"/>
    </row>
    <row r="2958" spans="5:5">
      <c r="E2958" s="829"/>
    </row>
    <row r="2959" spans="5:5">
      <c r="E2959" s="829"/>
    </row>
    <row r="2960" spans="5:5">
      <c r="E2960" s="829"/>
    </row>
    <row r="2961" spans="5:5">
      <c r="E2961" s="829"/>
    </row>
    <row r="2962" spans="5:5">
      <c r="E2962" s="829"/>
    </row>
    <row r="2963" spans="5:5">
      <c r="E2963" s="829"/>
    </row>
    <row r="2964" spans="5:5">
      <c r="E2964" s="829"/>
    </row>
    <row r="2965" spans="5:5">
      <c r="E2965" s="829"/>
    </row>
    <row r="2966" spans="5:5">
      <c r="E2966" s="829"/>
    </row>
    <row r="2967" spans="5:5">
      <c r="E2967" s="829"/>
    </row>
    <row r="2968" spans="5:5">
      <c r="E2968" s="829"/>
    </row>
    <row r="2969" spans="5:5">
      <c r="E2969" s="829"/>
    </row>
    <row r="2970" spans="5:5">
      <c r="E2970" s="829"/>
    </row>
    <row r="2971" spans="5:5">
      <c r="E2971" s="829"/>
    </row>
    <row r="2972" spans="5:5">
      <c r="E2972" s="829"/>
    </row>
    <row r="2973" spans="5:5">
      <c r="E2973" s="829"/>
    </row>
    <row r="2974" spans="5:5">
      <c r="E2974" s="829"/>
    </row>
    <row r="2975" spans="5:5">
      <c r="E2975" s="829"/>
    </row>
    <row r="2976" spans="5:5">
      <c r="E2976" s="829"/>
    </row>
    <row r="2977" spans="5:5">
      <c r="E2977" s="829"/>
    </row>
    <row r="2978" spans="5:5">
      <c r="E2978" s="829"/>
    </row>
    <row r="2979" spans="5:5">
      <c r="E2979" s="829"/>
    </row>
    <row r="2980" spans="5:5">
      <c r="E2980" s="829"/>
    </row>
    <row r="2981" spans="5:5">
      <c r="E2981" s="829"/>
    </row>
    <row r="2982" spans="5:5">
      <c r="E2982" s="829"/>
    </row>
    <row r="2983" spans="5:5">
      <c r="E2983" s="829"/>
    </row>
    <row r="2984" spans="5:5">
      <c r="E2984" s="829"/>
    </row>
    <row r="2985" spans="5:5">
      <c r="E2985" s="829"/>
    </row>
    <row r="2986" spans="5:5">
      <c r="E2986" s="829"/>
    </row>
    <row r="2987" spans="5:5">
      <c r="E2987" s="829"/>
    </row>
    <row r="2988" spans="5:5">
      <c r="E2988" s="829"/>
    </row>
    <row r="2989" spans="5:5">
      <c r="E2989" s="829"/>
    </row>
    <row r="2990" spans="5:5">
      <c r="E2990" s="829"/>
    </row>
    <row r="2991" spans="5:5">
      <c r="E2991" s="829"/>
    </row>
    <row r="2992" spans="5:5">
      <c r="E2992" s="829"/>
    </row>
    <row r="2993" spans="5:5">
      <c r="E2993" s="829"/>
    </row>
    <row r="2994" spans="5:5">
      <c r="E2994" s="829"/>
    </row>
    <row r="2995" spans="5:5">
      <c r="E2995" s="829"/>
    </row>
    <row r="2996" spans="5:5">
      <c r="E2996" s="829"/>
    </row>
    <row r="2997" spans="5:5">
      <c r="E2997" s="829"/>
    </row>
    <row r="2998" spans="5:5">
      <c r="E2998" s="829"/>
    </row>
    <row r="2999" spans="5:5">
      <c r="E2999" s="829"/>
    </row>
    <row r="3000" spans="5:5">
      <c r="E3000" s="829"/>
    </row>
    <row r="3001" spans="5:5">
      <c r="E3001" s="829"/>
    </row>
    <row r="3002" spans="5:5">
      <c r="E3002" s="829"/>
    </row>
    <row r="3003" spans="5:5">
      <c r="E3003" s="829"/>
    </row>
    <row r="3004" spans="5:5">
      <c r="E3004" s="829"/>
    </row>
    <row r="3005" spans="5:5">
      <c r="E3005" s="829"/>
    </row>
    <row r="3006" spans="5:5">
      <c r="E3006" s="829"/>
    </row>
    <row r="3007" spans="5:5">
      <c r="E3007" s="829"/>
    </row>
    <row r="3008" spans="5:5">
      <c r="E3008" s="829"/>
    </row>
    <row r="3009" spans="5:5">
      <c r="E3009" s="829"/>
    </row>
    <row r="3010" spans="5:5">
      <c r="E3010" s="829"/>
    </row>
    <row r="3011" spans="5:5">
      <c r="E3011" s="829"/>
    </row>
    <row r="3012" spans="5:5">
      <c r="E3012" s="829"/>
    </row>
    <row r="3013" spans="5:5">
      <c r="E3013" s="829"/>
    </row>
    <row r="3014" spans="5:5">
      <c r="E3014" s="829"/>
    </row>
    <row r="3015" spans="5:5">
      <c r="E3015" s="829"/>
    </row>
    <row r="3016" spans="5:5">
      <c r="E3016" s="829"/>
    </row>
    <row r="3017" spans="5:5">
      <c r="E3017" s="829"/>
    </row>
    <row r="3018" spans="5:5">
      <c r="E3018" s="829"/>
    </row>
    <row r="3019" spans="5:5">
      <c r="E3019" s="829"/>
    </row>
    <row r="3020" spans="5:5">
      <c r="E3020" s="829"/>
    </row>
    <row r="3021" spans="5:5">
      <c r="E3021" s="829"/>
    </row>
    <row r="3022" spans="5:5">
      <c r="E3022" s="829"/>
    </row>
    <row r="3023" spans="5:5">
      <c r="E3023" s="829"/>
    </row>
    <row r="3024" spans="5:5">
      <c r="E3024" s="829"/>
    </row>
    <row r="3025" spans="5:5">
      <c r="E3025" s="829"/>
    </row>
    <row r="3026" spans="5:5">
      <c r="E3026" s="829"/>
    </row>
    <row r="3027" spans="5:5">
      <c r="E3027" s="829"/>
    </row>
    <row r="3028" spans="5:5">
      <c r="E3028" s="829"/>
    </row>
    <row r="3029" spans="5:5">
      <c r="E3029" s="829"/>
    </row>
    <row r="3030" spans="5:5">
      <c r="E3030" s="829"/>
    </row>
    <row r="3031" spans="5:5">
      <c r="E3031" s="829"/>
    </row>
    <row r="3032" spans="5:5">
      <c r="E3032" s="829"/>
    </row>
    <row r="3033" spans="5:5">
      <c r="E3033" s="829"/>
    </row>
    <row r="3034" spans="5:5">
      <c r="E3034" s="829"/>
    </row>
    <row r="3035" spans="5:5">
      <c r="E3035" s="829"/>
    </row>
    <row r="3036" spans="5:5">
      <c r="E3036" s="829"/>
    </row>
    <row r="3037" spans="5:5">
      <c r="E3037" s="829"/>
    </row>
    <row r="3038" spans="5:5">
      <c r="E3038" s="829"/>
    </row>
    <row r="3039" spans="5:5">
      <c r="E3039" s="829"/>
    </row>
    <row r="3040" spans="5:5">
      <c r="E3040" s="829"/>
    </row>
    <row r="3041" spans="5:5">
      <c r="E3041" s="829"/>
    </row>
    <row r="3042" spans="5:5">
      <c r="E3042" s="829"/>
    </row>
    <row r="3043" spans="5:5">
      <c r="E3043" s="829"/>
    </row>
    <row r="3044" spans="5:5">
      <c r="E3044" s="829"/>
    </row>
    <row r="3045" spans="5:5">
      <c r="E3045" s="829"/>
    </row>
    <row r="3046" spans="5:5">
      <c r="E3046" s="829"/>
    </row>
    <row r="3047" spans="5:5">
      <c r="E3047" s="829"/>
    </row>
    <row r="3048" spans="5:5">
      <c r="E3048" s="829"/>
    </row>
    <row r="3049" spans="5:5">
      <c r="E3049" s="829"/>
    </row>
    <row r="3050" spans="5:5">
      <c r="E3050" s="829"/>
    </row>
    <row r="3051" spans="5:5">
      <c r="E3051" s="829"/>
    </row>
    <row r="3052" spans="5:5">
      <c r="E3052" s="829"/>
    </row>
    <row r="3053" spans="5:5">
      <c r="E3053" s="829"/>
    </row>
    <row r="3054" spans="5:5">
      <c r="E3054" s="829"/>
    </row>
    <row r="3055" spans="5:5">
      <c r="E3055" s="829"/>
    </row>
    <row r="3056" spans="5:5">
      <c r="E3056" s="829"/>
    </row>
    <row r="3057" spans="5:5">
      <c r="E3057" s="829"/>
    </row>
    <row r="3058" spans="5:5">
      <c r="E3058" s="829"/>
    </row>
    <row r="3059" spans="5:5">
      <c r="E3059" s="829"/>
    </row>
    <row r="3060" spans="5:5">
      <c r="E3060" s="829"/>
    </row>
    <row r="3061" spans="5:5">
      <c r="E3061" s="829"/>
    </row>
    <row r="3062" spans="5:5">
      <c r="E3062" s="829"/>
    </row>
    <row r="3063" spans="5:5">
      <c r="E3063" s="829"/>
    </row>
    <row r="3064" spans="5:5">
      <c r="E3064" s="829"/>
    </row>
    <row r="3065" spans="5:5">
      <c r="E3065" s="829"/>
    </row>
    <row r="3066" spans="5:5">
      <c r="E3066" s="829"/>
    </row>
    <row r="3067" spans="5:5">
      <c r="E3067" s="829"/>
    </row>
    <row r="3068" spans="5:5">
      <c r="E3068" s="829"/>
    </row>
    <row r="3069" spans="5:5">
      <c r="E3069" s="829"/>
    </row>
    <row r="3070" spans="5:5">
      <c r="E3070" s="829"/>
    </row>
    <row r="3071" spans="5:5">
      <c r="E3071" s="829"/>
    </row>
    <row r="3072" spans="5:5">
      <c r="E3072" s="829"/>
    </row>
    <row r="3073" spans="5:5">
      <c r="E3073" s="829"/>
    </row>
    <row r="3074" spans="5:5">
      <c r="E3074" s="829"/>
    </row>
    <row r="3075" spans="5:5">
      <c r="E3075" s="829"/>
    </row>
    <row r="3076" spans="5:5">
      <c r="E3076" s="829"/>
    </row>
    <row r="3077" spans="5:5">
      <c r="E3077" s="829"/>
    </row>
    <row r="3078" spans="5:5">
      <c r="E3078" s="829"/>
    </row>
    <row r="3079" spans="5:5">
      <c r="E3079" s="829"/>
    </row>
    <row r="3080" spans="5:5">
      <c r="E3080" s="829"/>
    </row>
    <row r="3081" spans="5:5">
      <c r="E3081" s="829"/>
    </row>
    <row r="3082" spans="5:5">
      <c r="E3082" s="829"/>
    </row>
    <row r="3083" spans="5:5">
      <c r="E3083" s="829"/>
    </row>
    <row r="3084" spans="5:5">
      <c r="E3084" s="829"/>
    </row>
    <row r="3085" spans="5:5">
      <c r="E3085" s="829"/>
    </row>
    <row r="3086" spans="5:5">
      <c r="E3086" s="829"/>
    </row>
    <row r="3087" spans="5:5">
      <c r="E3087" s="829"/>
    </row>
    <row r="3088" spans="5:5">
      <c r="E3088" s="829"/>
    </row>
    <row r="3089" spans="5:5">
      <c r="E3089" s="829"/>
    </row>
    <row r="3090" spans="5:5">
      <c r="E3090" s="829"/>
    </row>
    <row r="3091" spans="5:5">
      <c r="E3091" s="829"/>
    </row>
    <row r="3092" spans="5:5">
      <c r="E3092" s="829"/>
    </row>
    <row r="3093" spans="5:5">
      <c r="E3093" s="829"/>
    </row>
    <row r="3094" spans="5:5">
      <c r="E3094" s="829"/>
    </row>
    <row r="3095" spans="5:5">
      <c r="E3095" s="829"/>
    </row>
    <row r="3096" spans="5:5">
      <c r="E3096" s="829"/>
    </row>
    <row r="3097" spans="5:5">
      <c r="E3097" s="829"/>
    </row>
    <row r="3098" spans="5:5">
      <c r="E3098" s="829"/>
    </row>
    <row r="3099" spans="5:5">
      <c r="E3099" s="829"/>
    </row>
    <row r="3100" spans="5:5">
      <c r="E3100" s="829"/>
    </row>
    <row r="3101" spans="5:5">
      <c r="E3101" s="829"/>
    </row>
    <row r="3102" spans="5:5">
      <c r="E3102" s="829"/>
    </row>
    <row r="3103" spans="5:5">
      <c r="E3103" s="829"/>
    </row>
    <row r="3104" spans="5:5">
      <c r="E3104" s="829"/>
    </row>
    <row r="3105" spans="5:5">
      <c r="E3105" s="829"/>
    </row>
    <row r="3106" spans="5:5">
      <c r="E3106" s="829"/>
    </row>
    <row r="3107" spans="5:5">
      <c r="E3107" s="829"/>
    </row>
    <row r="3108" spans="5:5">
      <c r="E3108" s="829"/>
    </row>
    <row r="3109" spans="5:5">
      <c r="E3109" s="829"/>
    </row>
    <row r="3110" spans="5:5">
      <c r="E3110" s="829"/>
    </row>
    <row r="3111" spans="5:5">
      <c r="E3111" s="829"/>
    </row>
    <row r="3112" spans="5:5">
      <c r="E3112" s="829"/>
    </row>
    <row r="3113" spans="5:5">
      <c r="E3113" s="829"/>
    </row>
    <row r="3114" spans="5:5">
      <c r="E3114" s="829"/>
    </row>
    <row r="3115" spans="5:5">
      <c r="E3115" s="829"/>
    </row>
    <row r="3116" spans="5:5">
      <c r="E3116" s="829"/>
    </row>
    <row r="3117" spans="5:5">
      <c r="E3117" s="829"/>
    </row>
    <row r="3118" spans="5:5">
      <c r="E3118" s="829"/>
    </row>
    <row r="3119" spans="5:5">
      <c r="E3119" s="829"/>
    </row>
    <row r="3120" spans="5:5">
      <c r="E3120" s="829"/>
    </row>
    <row r="3121" spans="5:5">
      <c r="E3121" s="829"/>
    </row>
    <row r="3122" spans="5:5">
      <c r="E3122" s="829"/>
    </row>
    <row r="3123" spans="5:5">
      <c r="E3123" s="829"/>
    </row>
    <row r="3124" spans="5:5">
      <c r="E3124" s="829"/>
    </row>
    <row r="3125" spans="5:5">
      <c r="E3125" s="829"/>
    </row>
    <row r="3126" spans="5:5">
      <c r="E3126" s="829"/>
    </row>
    <row r="3127" spans="5:5">
      <c r="E3127" s="829"/>
    </row>
    <row r="3128" spans="5:5">
      <c r="E3128" s="829"/>
    </row>
    <row r="3129" spans="5:5">
      <c r="E3129" s="829"/>
    </row>
    <row r="3130" spans="5:5">
      <c r="E3130" s="829"/>
    </row>
    <row r="3131" spans="5:5">
      <c r="E3131" s="829"/>
    </row>
    <row r="3132" spans="5:5">
      <c r="E3132" s="829"/>
    </row>
    <row r="3133" spans="5:5">
      <c r="E3133" s="829"/>
    </row>
    <row r="3134" spans="5:5">
      <c r="E3134" s="829"/>
    </row>
    <row r="3135" spans="5:5">
      <c r="E3135" s="829"/>
    </row>
    <row r="3136" spans="5:5">
      <c r="E3136" s="829"/>
    </row>
    <row r="3137" spans="5:5">
      <c r="E3137" s="829"/>
    </row>
    <row r="3138" spans="5:5">
      <c r="E3138" s="829"/>
    </row>
    <row r="3139" spans="5:5">
      <c r="E3139" s="829"/>
    </row>
    <row r="3140" spans="5:5">
      <c r="E3140" s="829"/>
    </row>
    <row r="3141" spans="5:5">
      <c r="E3141" s="829"/>
    </row>
    <row r="3142" spans="5:5">
      <c r="E3142" s="829"/>
    </row>
    <row r="3143" spans="5:5">
      <c r="E3143" s="829"/>
    </row>
    <row r="3144" spans="5:5">
      <c r="E3144" s="829"/>
    </row>
    <row r="3145" spans="5:5">
      <c r="E3145" s="829"/>
    </row>
    <row r="3146" spans="5:5">
      <c r="E3146" s="829"/>
    </row>
    <row r="3147" spans="5:5">
      <c r="E3147" s="829"/>
    </row>
    <row r="3148" spans="5:5">
      <c r="E3148" s="829"/>
    </row>
    <row r="3149" spans="5:5">
      <c r="E3149" s="829"/>
    </row>
    <row r="3150" spans="5:5">
      <c r="E3150" s="829"/>
    </row>
    <row r="3151" spans="5:5">
      <c r="E3151" s="829"/>
    </row>
    <row r="3152" spans="5:5">
      <c r="E3152" s="829"/>
    </row>
    <row r="3153" spans="5:5">
      <c r="E3153" s="829"/>
    </row>
    <row r="3154" spans="5:5">
      <c r="E3154" s="829"/>
    </row>
    <row r="3155" spans="5:5">
      <c r="E3155" s="829"/>
    </row>
    <row r="3156" spans="5:5">
      <c r="E3156" s="829"/>
    </row>
    <row r="3157" spans="5:5">
      <c r="E3157" s="829"/>
    </row>
    <row r="3158" spans="5:5">
      <c r="E3158" s="829"/>
    </row>
    <row r="3159" spans="5:5">
      <c r="E3159" s="829"/>
    </row>
    <row r="3160" spans="5:5">
      <c r="E3160" s="829"/>
    </row>
    <row r="3161" spans="5:5">
      <c r="E3161" s="829"/>
    </row>
    <row r="3162" spans="5:5">
      <c r="E3162" s="829"/>
    </row>
    <row r="3163" spans="5:5">
      <c r="E3163" s="829"/>
    </row>
    <row r="3164" spans="5:5">
      <c r="E3164" s="829"/>
    </row>
    <row r="3165" spans="5:5">
      <c r="E3165" s="829"/>
    </row>
    <row r="3166" spans="5:5">
      <c r="E3166" s="829"/>
    </row>
    <row r="3167" spans="5:5">
      <c r="E3167" s="829"/>
    </row>
    <row r="3168" spans="5:5">
      <c r="E3168" s="829"/>
    </row>
    <row r="3169" spans="5:5">
      <c r="E3169" s="829"/>
    </row>
    <row r="3170" spans="5:5">
      <c r="E3170" s="829"/>
    </row>
    <row r="3171" spans="5:5">
      <c r="E3171" s="829"/>
    </row>
    <row r="3172" spans="5:5">
      <c r="E3172" s="829"/>
    </row>
    <row r="3173" spans="5:5">
      <c r="E3173" s="829"/>
    </row>
    <row r="3174" spans="5:5">
      <c r="E3174" s="829"/>
    </row>
    <row r="3175" spans="5:5">
      <c r="E3175" s="829"/>
    </row>
    <row r="3176" spans="5:5">
      <c r="E3176" s="829"/>
    </row>
    <row r="3177" spans="5:5">
      <c r="E3177" s="829"/>
    </row>
    <row r="3178" spans="5:5">
      <c r="E3178" s="829"/>
    </row>
    <row r="3179" spans="5:5">
      <c r="E3179" s="829"/>
    </row>
    <row r="3180" spans="5:5">
      <c r="E3180" s="829"/>
    </row>
    <row r="3181" spans="5:5">
      <c r="E3181" s="829"/>
    </row>
    <row r="3182" spans="5:5">
      <c r="E3182" s="829"/>
    </row>
    <row r="3183" spans="5:5">
      <c r="E3183" s="829"/>
    </row>
    <row r="3184" spans="5:5">
      <c r="E3184" s="829"/>
    </row>
    <row r="3185" spans="5:5">
      <c r="E3185" s="829"/>
    </row>
    <row r="3186" spans="5:5">
      <c r="E3186" s="829"/>
    </row>
    <row r="3187" spans="5:5">
      <c r="E3187" s="829"/>
    </row>
    <row r="3188" spans="5:5">
      <c r="E3188" s="829"/>
    </row>
    <row r="3189" spans="5:5">
      <c r="E3189" s="829"/>
    </row>
    <row r="3190" spans="5:5">
      <c r="E3190" s="829"/>
    </row>
    <row r="3191" spans="5:5">
      <c r="E3191" s="829"/>
    </row>
    <row r="3192" spans="5:5">
      <c r="E3192" s="829"/>
    </row>
    <row r="3193" spans="5:5">
      <c r="E3193" s="829"/>
    </row>
    <row r="3194" spans="5:5">
      <c r="E3194" s="829"/>
    </row>
    <row r="3195" spans="5:5">
      <c r="E3195" s="829"/>
    </row>
    <row r="3196" spans="5:5">
      <c r="E3196" s="829"/>
    </row>
    <row r="3197" spans="5:5">
      <c r="E3197" s="829"/>
    </row>
    <row r="3198" spans="5:5">
      <c r="E3198" s="829"/>
    </row>
    <row r="3199" spans="5:5">
      <c r="E3199" s="829"/>
    </row>
    <row r="3200" spans="5:5">
      <c r="E3200" s="829"/>
    </row>
    <row r="3201" spans="5:5">
      <c r="E3201" s="829"/>
    </row>
    <row r="3202" spans="5:5">
      <c r="E3202" s="829"/>
    </row>
    <row r="3203" spans="5:5">
      <c r="E3203" s="829"/>
    </row>
    <row r="3204" spans="5:5">
      <c r="E3204" s="829"/>
    </row>
    <row r="3205" spans="5:5">
      <c r="E3205" s="829"/>
    </row>
    <row r="3206" spans="5:5">
      <c r="E3206" s="829"/>
    </row>
    <row r="3207" spans="5:5">
      <c r="E3207" s="829"/>
    </row>
    <row r="3208" spans="5:5">
      <c r="E3208" s="829"/>
    </row>
    <row r="3209" spans="5:5">
      <c r="E3209" s="829"/>
    </row>
    <row r="3210" spans="5:5">
      <c r="E3210" s="829"/>
    </row>
    <row r="3211" spans="5:5">
      <c r="E3211" s="829"/>
    </row>
    <row r="3212" spans="5:5">
      <c r="E3212" s="829"/>
    </row>
    <row r="3213" spans="5:5">
      <c r="E3213" s="829"/>
    </row>
    <row r="3214" spans="5:5">
      <c r="E3214" s="829"/>
    </row>
    <row r="3215" spans="5:5">
      <c r="E3215" s="829"/>
    </row>
    <row r="3216" spans="5:5">
      <c r="E3216" s="829"/>
    </row>
    <row r="3217" spans="5:5">
      <c r="E3217" s="829"/>
    </row>
    <row r="3218" spans="5:5">
      <c r="E3218" s="829"/>
    </row>
    <row r="3219" spans="5:5">
      <c r="E3219" s="829"/>
    </row>
    <row r="3220" spans="5:5">
      <c r="E3220" s="829"/>
    </row>
    <row r="3221" spans="5:5">
      <c r="E3221" s="829"/>
    </row>
    <row r="3222" spans="5:5">
      <c r="E3222" s="829"/>
    </row>
    <row r="3223" spans="5:5">
      <c r="E3223" s="829"/>
    </row>
    <row r="3224" spans="5:5">
      <c r="E3224" s="829"/>
    </row>
    <row r="3225" spans="5:5">
      <c r="E3225" s="829"/>
    </row>
    <row r="3226" spans="5:5">
      <c r="E3226" s="829"/>
    </row>
    <row r="3227" spans="5:5">
      <c r="E3227" s="829"/>
    </row>
    <row r="3228" spans="5:5">
      <c r="E3228" s="829"/>
    </row>
    <row r="3229" spans="5:5">
      <c r="E3229" s="829"/>
    </row>
    <row r="3230" spans="5:5">
      <c r="E3230" s="829"/>
    </row>
    <row r="3231" spans="5:5">
      <c r="E3231" s="829"/>
    </row>
    <row r="3232" spans="5:5">
      <c r="E3232" s="829"/>
    </row>
    <row r="3233" spans="5:5">
      <c r="E3233" s="829"/>
    </row>
    <row r="3234" spans="5:5">
      <c r="E3234" s="829"/>
    </row>
    <row r="3235" spans="5:5">
      <c r="E3235" s="829"/>
    </row>
    <row r="3236" spans="5:5">
      <c r="E3236" s="829"/>
    </row>
    <row r="3237" spans="5:5">
      <c r="E3237" s="829"/>
    </row>
    <row r="3238" spans="5:5">
      <c r="E3238" s="829"/>
    </row>
    <row r="3239" spans="5:5">
      <c r="E3239" s="829"/>
    </row>
    <row r="3240" spans="5:5">
      <c r="E3240" s="829"/>
    </row>
    <row r="3241" spans="5:5">
      <c r="E3241" s="829"/>
    </row>
    <row r="3242" spans="5:5">
      <c r="E3242" s="829"/>
    </row>
    <row r="3243" spans="5:5">
      <c r="E3243" s="829"/>
    </row>
    <row r="3244" spans="5:5">
      <c r="E3244" s="829"/>
    </row>
    <row r="3245" spans="5:5">
      <c r="E3245" s="829"/>
    </row>
    <row r="3246" spans="5:5">
      <c r="E3246" s="829"/>
    </row>
    <row r="3247" spans="5:5">
      <c r="E3247" s="829"/>
    </row>
    <row r="3248" spans="5:5">
      <c r="E3248" s="829"/>
    </row>
    <row r="3249" spans="5:5">
      <c r="E3249" s="829"/>
    </row>
    <row r="3250" spans="5:5">
      <c r="E3250" s="829"/>
    </row>
    <row r="3251" spans="5:5">
      <c r="E3251" s="829"/>
    </row>
    <row r="3252" spans="5:5">
      <c r="E3252" s="829"/>
    </row>
    <row r="3253" spans="5:5">
      <c r="E3253" s="829"/>
    </row>
    <row r="3254" spans="5:5">
      <c r="E3254" s="829"/>
    </row>
    <row r="3255" spans="5:5">
      <c r="E3255" s="829"/>
    </row>
    <row r="3256" spans="5:5">
      <c r="E3256" s="829"/>
    </row>
    <row r="3257" spans="5:5">
      <c r="E3257" s="829"/>
    </row>
    <row r="3258" spans="5:5">
      <c r="E3258" s="829"/>
    </row>
    <row r="3259" spans="5:5">
      <c r="E3259" s="829"/>
    </row>
    <row r="3260" spans="5:5">
      <c r="E3260" s="829"/>
    </row>
    <row r="3261" spans="5:5">
      <c r="E3261" s="829"/>
    </row>
    <row r="3262" spans="5:5">
      <c r="E3262" s="829"/>
    </row>
    <row r="3263" spans="5:5">
      <c r="E3263" s="829"/>
    </row>
    <row r="3264" spans="5:5">
      <c r="E3264" s="829"/>
    </row>
    <row r="3265" spans="5:5">
      <c r="E3265" s="829"/>
    </row>
    <row r="3266" spans="5:5">
      <c r="E3266" s="829"/>
    </row>
    <row r="3267" spans="5:5">
      <c r="E3267" s="829"/>
    </row>
    <row r="3268" spans="5:5">
      <c r="E3268" s="829"/>
    </row>
    <row r="3269" spans="5:5">
      <c r="E3269" s="829"/>
    </row>
    <row r="3270" spans="5:5">
      <c r="E3270" s="829"/>
    </row>
    <row r="3271" spans="5:5">
      <c r="E3271" s="829"/>
    </row>
    <row r="3272" spans="5:5">
      <c r="E3272" s="829"/>
    </row>
    <row r="3273" spans="5:5">
      <c r="E3273" s="829"/>
    </row>
    <row r="3274" spans="5:5">
      <c r="E3274" s="829"/>
    </row>
    <row r="3275" spans="5:5">
      <c r="E3275" s="829"/>
    </row>
    <row r="3276" spans="5:5">
      <c r="E3276" s="829"/>
    </row>
    <row r="3277" spans="5:5">
      <c r="E3277" s="829"/>
    </row>
    <row r="3278" spans="5:5">
      <c r="E3278" s="829"/>
    </row>
    <row r="3279" spans="5:5">
      <c r="E3279" s="829"/>
    </row>
    <row r="3280" spans="5:5">
      <c r="E3280" s="829"/>
    </row>
    <row r="3281" spans="5:5">
      <c r="E3281" s="829"/>
    </row>
    <row r="3282" spans="5:5">
      <c r="E3282" s="829"/>
    </row>
    <row r="3283" spans="5:5">
      <c r="E3283" s="829"/>
    </row>
    <row r="3284" spans="5:5">
      <c r="E3284" s="829"/>
    </row>
    <row r="3285" spans="5:5">
      <c r="E3285" s="829"/>
    </row>
    <row r="3286" spans="5:5">
      <c r="E3286" s="829"/>
    </row>
    <row r="3287" spans="5:5">
      <c r="E3287" s="829"/>
    </row>
    <row r="3288" spans="5:5">
      <c r="E3288" s="829"/>
    </row>
    <row r="3289" spans="5:5">
      <c r="E3289" s="829"/>
    </row>
    <row r="3290" spans="5:5">
      <c r="E3290" s="829"/>
    </row>
    <row r="3291" spans="5:5">
      <c r="E3291" s="829"/>
    </row>
    <row r="3292" spans="5:5">
      <c r="E3292" s="829"/>
    </row>
    <row r="3293" spans="5:5">
      <c r="E3293" s="829"/>
    </row>
    <row r="3294" spans="5:5">
      <c r="E3294" s="829"/>
    </row>
    <row r="3295" spans="5:5">
      <c r="E3295" s="829"/>
    </row>
    <row r="3296" spans="5:5">
      <c r="E3296" s="829"/>
    </row>
    <row r="3297" spans="5:5">
      <c r="E3297" s="829"/>
    </row>
    <row r="3298" spans="5:5">
      <c r="E3298" s="829"/>
    </row>
    <row r="3299" spans="5:5">
      <c r="E3299" s="829"/>
    </row>
    <row r="3300" spans="5:5">
      <c r="E3300" s="829"/>
    </row>
    <row r="3301" spans="5:5">
      <c r="E3301" s="829"/>
    </row>
    <row r="3302" spans="5:5">
      <c r="E3302" s="829"/>
    </row>
    <row r="3303" spans="5:5">
      <c r="E3303" s="829"/>
    </row>
    <row r="3304" spans="5:5">
      <c r="E3304" s="829"/>
    </row>
    <row r="3305" spans="5:5">
      <c r="E3305" s="829"/>
    </row>
    <row r="3306" spans="5:5">
      <c r="E3306" s="829"/>
    </row>
    <row r="3307" spans="5:5">
      <c r="E3307" s="829"/>
    </row>
    <row r="3308" spans="5:5">
      <c r="E3308" s="829"/>
    </row>
    <row r="3309" spans="5:5">
      <c r="E3309" s="829"/>
    </row>
    <row r="3310" spans="5:5">
      <c r="E3310" s="829"/>
    </row>
    <row r="3311" spans="5:5">
      <c r="E3311" s="829"/>
    </row>
    <row r="3312" spans="5:5">
      <c r="E3312" s="829"/>
    </row>
    <row r="3313" spans="5:5">
      <c r="E3313" s="829"/>
    </row>
    <row r="3314" spans="5:5">
      <c r="E3314" s="829"/>
    </row>
    <row r="3315" spans="5:5">
      <c r="E3315" s="829"/>
    </row>
    <row r="3316" spans="5:5">
      <c r="E3316" s="829"/>
    </row>
    <row r="3317" spans="5:5">
      <c r="E3317" s="829"/>
    </row>
    <row r="3318" spans="5:5">
      <c r="E3318" s="829"/>
    </row>
    <row r="3319" spans="5:5">
      <c r="E3319" s="829"/>
    </row>
    <row r="3320" spans="5:5">
      <c r="E3320" s="829"/>
    </row>
    <row r="3321" spans="5:5">
      <c r="E3321" s="829"/>
    </row>
    <row r="3322" spans="5:5">
      <c r="E3322" s="829"/>
    </row>
    <row r="3323" spans="5:5">
      <c r="E3323" s="829"/>
    </row>
    <row r="3324" spans="5:5">
      <c r="E3324" s="829"/>
    </row>
    <row r="3325" spans="5:5">
      <c r="E3325" s="829"/>
    </row>
    <row r="3326" spans="5:5">
      <c r="E3326" s="829"/>
    </row>
    <row r="3327" spans="5:5">
      <c r="E3327" s="829"/>
    </row>
    <row r="3328" spans="5:5">
      <c r="E3328" s="829"/>
    </row>
    <row r="3329" spans="5:5">
      <c r="E3329" s="829"/>
    </row>
    <row r="3330" spans="5:5">
      <c r="E3330" s="829"/>
    </row>
    <row r="3331" spans="5:5">
      <c r="E3331" s="829"/>
    </row>
    <row r="3332" spans="5:5">
      <c r="E3332" s="829"/>
    </row>
    <row r="3333" spans="5:5">
      <c r="E3333" s="829"/>
    </row>
    <row r="3334" spans="5:5">
      <c r="E3334" s="829"/>
    </row>
    <row r="3335" spans="5:5">
      <c r="E3335" s="829"/>
    </row>
    <row r="3336" spans="5:5">
      <c r="E3336" s="829"/>
    </row>
    <row r="3337" spans="5:5">
      <c r="E3337" s="829"/>
    </row>
    <row r="3338" spans="5:5">
      <c r="E3338" s="829"/>
    </row>
    <row r="3339" spans="5:5">
      <c r="E3339" s="829"/>
    </row>
    <row r="3340" spans="5:5">
      <c r="E3340" s="829"/>
    </row>
    <row r="3341" spans="5:5">
      <c r="E3341" s="829"/>
    </row>
    <row r="3342" spans="5:5">
      <c r="E3342" s="829"/>
    </row>
    <row r="3343" spans="5:5">
      <c r="E3343" s="829"/>
    </row>
    <row r="3344" spans="5:5">
      <c r="E3344" s="829"/>
    </row>
    <row r="3345" spans="5:5">
      <c r="E3345" s="829"/>
    </row>
    <row r="3346" spans="5:5">
      <c r="E3346" s="829"/>
    </row>
    <row r="3347" spans="5:5">
      <c r="E3347" s="829"/>
    </row>
    <row r="3348" spans="5:5">
      <c r="E3348" s="829"/>
    </row>
    <row r="3349" spans="5:5">
      <c r="E3349" s="829"/>
    </row>
    <row r="3350" spans="5:5">
      <c r="E3350" s="829"/>
    </row>
    <row r="3351" spans="5:5">
      <c r="E3351" s="829"/>
    </row>
    <row r="3352" spans="5:5">
      <c r="E3352" s="829"/>
    </row>
    <row r="3353" spans="5:5">
      <c r="E3353" s="829"/>
    </row>
    <row r="3354" spans="5:5">
      <c r="E3354" s="829"/>
    </row>
    <row r="3355" spans="5:5">
      <c r="E3355" s="829"/>
    </row>
    <row r="3356" spans="5:5">
      <c r="E3356" s="829"/>
    </row>
    <row r="3357" spans="5:5">
      <c r="E3357" s="829"/>
    </row>
    <row r="3358" spans="5:5">
      <c r="E3358" s="829"/>
    </row>
    <row r="3359" spans="5:5">
      <c r="E3359" s="829"/>
    </row>
    <row r="3360" spans="5:5">
      <c r="E3360" s="829"/>
    </row>
    <row r="3361" spans="5:5">
      <c r="E3361" s="829"/>
    </row>
    <row r="3362" spans="5:5">
      <c r="E3362" s="829"/>
    </row>
    <row r="3363" spans="5:5">
      <c r="E3363" s="829"/>
    </row>
    <row r="3364" spans="5:5">
      <c r="E3364" s="829"/>
    </row>
    <row r="3365" spans="5:5">
      <c r="E3365" s="829"/>
    </row>
    <row r="3366" spans="5:5">
      <c r="E3366" s="829"/>
    </row>
    <row r="3367" spans="5:5">
      <c r="E3367" s="829"/>
    </row>
    <row r="3368" spans="5:5">
      <c r="E3368" s="829"/>
    </row>
    <row r="3369" spans="5:5">
      <c r="E3369" s="829"/>
    </row>
    <row r="3370" spans="5:5">
      <c r="E3370" s="829"/>
    </row>
    <row r="3371" spans="5:5">
      <c r="E3371" s="829"/>
    </row>
    <row r="3372" spans="5:5">
      <c r="E3372" s="829"/>
    </row>
    <row r="3373" spans="5:5">
      <c r="E3373" s="829"/>
    </row>
    <row r="3374" spans="5:5">
      <c r="E3374" s="829"/>
    </row>
    <row r="3375" spans="5:5">
      <c r="E3375" s="829"/>
    </row>
    <row r="3376" spans="5:5">
      <c r="E3376" s="829"/>
    </row>
    <row r="3377" spans="5:5">
      <c r="E3377" s="829"/>
    </row>
    <row r="3378" spans="5:5">
      <c r="E3378" s="829"/>
    </row>
    <row r="3379" spans="5:5">
      <c r="E3379" s="829"/>
    </row>
    <row r="3380" spans="5:5">
      <c r="E3380" s="829"/>
    </row>
    <row r="3381" spans="5:5">
      <c r="E3381" s="829"/>
    </row>
    <row r="3382" spans="5:5">
      <c r="E3382" s="829"/>
    </row>
    <row r="3383" spans="5:5">
      <c r="E3383" s="829"/>
    </row>
    <row r="3384" spans="5:5">
      <c r="E3384" s="829"/>
    </row>
    <row r="3385" spans="5:5">
      <c r="E3385" s="829"/>
    </row>
    <row r="3386" spans="5:5">
      <c r="E3386" s="829"/>
    </row>
    <row r="3387" spans="5:5">
      <c r="E3387" s="829"/>
    </row>
    <row r="3388" spans="5:5">
      <c r="E3388" s="829"/>
    </row>
    <row r="3389" spans="5:5">
      <c r="E3389" s="829"/>
    </row>
    <row r="3390" spans="5:5">
      <c r="E3390" s="829"/>
    </row>
    <row r="3391" spans="5:5">
      <c r="E3391" s="829"/>
    </row>
    <row r="3392" spans="5:5">
      <c r="E3392" s="829"/>
    </row>
    <row r="3393" spans="5:5">
      <c r="E3393" s="829"/>
    </row>
    <row r="3394" spans="5:5">
      <c r="E3394" s="829"/>
    </row>
    <row r="3395" spans="5:5">
      <c r="E3395" s="829"/>
    </row>
    <row r="3396" spans="5:5">
      <c r="E3396" s="829"/>
    </row>
    <row r="3397" spans="5:5">
      <c r="E3397" s="829"/>
    </row>
    <row r="3398" spans="5:5">
      <c r="E3398" s="829"/>
    </row>
    <row r="3399" spans="5:5">
      <c r="E3399" s="829"/>
    </row>
    <row r="3400" spans="5:5">
      <c r="E3400" s="829"/>
    </row>
    <row r="3401" spans="5:5">
      <c r="E3401" s="829"/>
    </row>
    <row r="3402" spans="5:5">
      <c r="E3402" s="829"/>
    </row>
    <row r="3403" spans="5:5">
      <c r="E3403" s="829"/>
    </row>
    <row r="3404" spans="5:5">
      <c r="E3404" s="829"/>
    </row>
    <row r="3405" spans="5:5">
      <c r="E3405" s="829"/>
    </row>
    <row r="3406" spans="5:5">
      <c r="E3406" s="829"/>
    </row>
    <row r="3407" spans="5:5">
      <c r="E3407" s="829"/>
    </row>
    <row r="3408" spans="5:5">
      <c r="E3408" s="829"/>
    </row>
    <row r="3409" spans="5:5">
      <c r="E3409" s="829"/>
    </row>
    <row r="3410" spans="5:5">
      <c r="E3410" s="829"/>
    </row>
    <row r="3411" spans="5:5">
      <c r="E3411" s="829"/>
    </row>
    <row r="3412" spans="5:5">
      <c r="E3412" s="829"/>
    </row>
    <row r="3413" spans="5:5">
      <c r="E3413" s="829"/>
    </row>
    <row r="3414" spans="5:5">
      <c r="E3414" s="829"/>
    </row>
    <row r="3415" spans="5:5">
      <c r="E3415" s="829"/>
    </row>
    <row r="3416" spans="5:5">
      <c r="E3416" s="829"/>
    </row>
    <row r="3417" spans="5:5">
      <c r="E3417" s="829"/>
    </row>
    <row r="3418" spans="5:5">
      <c r="E3418" s="829"/>
    </row>
    <row r="3419" spans="5:5">
      <c r="E3419" s="829"/>
    </row>
    <row r="3420" spans="5:5">
      <c r="E3420" s="829"/>
    </row>
    <row r="3421" spans="5:5">
      <c r="E3421" s="829"/>
    </row>
    <row r="3422" spans="5:5">
      <c r="E3422" s="829"/>
    </row>
    <row r="3423" spans="5:5">
      <c r="E3423" s="829"/>
    </row>
    <row r="3424" spans="5:5">
      <c r="E3424" s="829"/>
    </row>
    <row r="3425" spans="5:5">
      <c r="E3425" s="829"/>
    </row>
    <row r="3426" spans="5:5">
      <c r="E3426" s="829"/>
    </row>
    <row r="3427" spans="5:5">
      <c r="E3427" s="829"/>
    </row>
    <row r="3428" spans="5:5">
      <c r="E3428" s="829"/>
    </row>
    <row r="3429" spans="5:5">
      <c r="E3429" s="829"/>
    </row>
    <row r="3430" spans="5:5">
      <c r="E3430" s="829"/>
    </row>
    <row r="3431" spans="5:5">
      <c r="E3431" s="829"/>
    </row>
    <row r="3432" spans="5:5">
      <c r="E3432" s="829"/>
    </row>
    <row r="3433" spans="5:5">
      <c r="E3433" s="829"/>
    </row>
    <row r="3434" spans="5:5">
      <c r="E3434" s="829"/>
    </row>
    <row r="3435" spans="5:5">
      <c r="E3435" s="829"/>
    </row>
    <row r="3436" spans="5:5">
      <c r="E3436" s="829"/>
    </row>
    <row r="3437" spans="5:5">
      <c r="E3437" s="829"/>
    </row>
    <row r="3438" spans="5:5">
      <c r="E3438" s="829"/>
    </row>
    <row r="3439" spans="5:5">
      <c r="E3439" s="829"/>
    </row>
    <row r="3440" spans="5:5">
      <c r="E3440" s="829"/>
    </row>
    <row r="3441" spans="5:5">
      <c r="E3441" s="829"/>
    </row>
    <row r="3442" spans="5:5">
      <c r="E3442" s="829"/>
    </row>
    <row r="3443" spans="5:5">
      <c r="E3443" s="829"/>
    </row>
    <row r="3444" spans="5:5">
      <c r="E3444" s="829"/>
    </row>
    <row r="3445" spans="5:5">
      <c r="E3445" s="829"/>
    </row>
    <row r="3446" spans="5:5">
      <c r="E3446" s="829"/>
    </row>
    <row r="3447" spans="5:5">
      <c r="E3447" s="829"/>
    </row>
    <row r="3448" spans="5:5">
      <c r="E3448" s="829"/>
    </row>
    <row r="3449" spans="5:5">
      <c r="E3449" s="829"/>
    </row>
    <row r="3450" spans="5:5">
      <c r="E3450" s="829"/>
    </row>
    <row r="3451" spans="5:5">
      <c r="E3451" s="829"/>
    </row>
    <row r="3452" spans="5:5">
      <c r="E3452" s="829"/>
    </row>
    <row r="3453" spans="5:5">
      <c r="E3453" s="829"/>
    </row>
    <row r="3454" spans="5:5">
      <c r="E3454" s="829"/>
    </row>
    <row r="3455" spans="5:5">
      <c r="E3455" s="829"/>
    </row>
    <row r="3456" spans="5:5">
      <c r="E3456" s="829"/>
    </row>
    <row r="3457" spans="5:5">
      <c r="E3457" s="829"/>
    </row>
    <row r="3458" spans="5:5">
      <c r="E3458" s="829"/>
    </row>
    <row r="3459" spans="5:5">
      <c r="E3459" s="829"/>
    </row>
    <row r="3460" spans="5:5">
      <c r="E3460" s="829"/>
    </row>
    <row r="3461" spans="5:5">
      <c r="E3461" s="829"/>
    </row>
    <row r="3462" spans="5:5">
      <c r="E3462" s="829"/>
    </row>
    <row r="3463" spans="5:5">
      <c r="E3463" s="829"/>
    </row>
    <row r="3464" spans="5:5">
      <c r="E3464" s="829"/>
    </row>
    <row r="3465" spans="5:5">
      <c r="E3465" s="829"/>
    </row>
    <row r="3466" spans="5:5">
      <c r="E3466" s="829"/>
    </row>
    <row r="3467" spans="5:5">
      <c r="E3467" s="829"/>
    </row>
    <row r="3468" spans="5:5">
      <c r="E3468" s="829"/>
    </row>
    <row r="3469" spans="5:5">
      <c r="E3469" s="829"/>
    </row>
    <row r="3470" spans="5:5">
      <c r="E3470" s="829"/>
    </row>
    <row r="3471" spans="5:5">
      <c r="E3471" s="829"/>
    </row>
    <row r="3472" spans="5:5">
      <c r="E3472" s="829"/>
    </row>
    <row r="3473" spans="5:5">
      <c r="E3473" s="829"/>
    </row>
    <row r="3474" spans="5:5">
      <c r="E3474" s="829"/>
    </row>
    <row r="3475" spans="5:5">
      <c r="E3475" s="829"/>
    </row>
    <row r="3476" spans="5:5">
      <c r="E3476" s="829"/>
    </row>
    <row r="3477" spans="5:5">
      <c r="E3477" s="829"/>
    </row>
    <row r="3478" spans="5:5">
      <c r="E3478" s="829"/>
    </row>
    <row r="3479" spans="5:5">
      <c r="E3479" s="829"/>
    </row>
    <row r="3480" spans="5:5">
      <c r="E3480" s="829"/>
    </row>
    <row r="3481" spans="5:5">
      <c r="E3481" s="829"/>
    </row>
    <row r="3482" spans="5:5">
      <c r="E3482" s="829"/>
    </row>
    <row r="3483" spans="5:5">
      <c r="E3483" s="829"/>
    </row>
    <row r="3484" spans="5:5">
      <c r="E3484" s="829"/>
    </row>
    <row r="3485" spans="5:5">
      <c r="E3485" s="829"/>
    </row>
    <row r="3486" spans="5:5">
      <c r="E3486" s="829"/>
    </row>
    <row r="3487" spans="5:5">
      <c r="E3487" s="829"/>
    </row>
    <row r="3488" spans="5:5">
      <c r="E3488" s="829"/>
    </row>
    <row r="3489" spans="5:5">
      <c r="E3489" s="829"/>
    </row>
    <row r="3490" spans="5:5">
      <c r="E3490" s="829"/>
    </row>
    <row r="3491" spans="5:5">
      <c r="E3491" s="829"/>
    </row>
    <row r="3492" spans="5:5">
      <c r="E3492" s="829"/>
    </row>
    <row r="3493" spans="5:5">
      <c r="E3493" s="829"/>
    </row>
    <row r="3494" spans="5:5">
      <c r="E3494" s="829"/>
    </row>
    <row r="3495" spans="5:5">
      <c r="E3495" s="829"/>
    </row>
    <row r="3496" spans="5:5">
      <c r="E3496" s="829"/>
    </row>
    <row r="3497" spans="5:5">
      <c r="E3497" s="829"/>
    </row>
    <row r="3498" spans="5:5">
      <c r="E3498" s="829"/>
    </row>
    <row r="3499" spans="5:5">
      <c r="E3499" s="829"/>
    </row>
    <row r="3500" spans="5:5">
      <c r="E3500" s="829"/>
    </row>
    <row r="3501" spans="5:5">
      <c r="E3501" s="829"/>
    </row>
    <row r="3502" spans="5:5">
      <c r="E3502" s="829"/>
    </row>
    <row r="3503" spans="5:5">
      <c r="E3503" s="829"/>
    </row>
    <row r="3504" spans="5:5">
      <c r="E3504" s="829"/>
    </row>
    <row r="3505" spans="5:5">
      <c r="E3505" s="829"/>
    </row>
    <row r="3506" spans="5:5">
      <c r="E3506" s="829"/>
    </row>
    <row r="3507" spans="5:5">
      <c r="E3507" s="829"/>
    </row>
    <row r="3508" spans="5:5">
      <c r="E3508" s="829"/>
    </row>
    <row r="3509" spans="5:5">
      <c r="E3509" s="829"/>
    </row>
    <row r="3510" spans="5:5">
      <c r="E3510" s="829"/>
    </row>
    <row r="3511" spans="5:5">
      <c r="E3511" s="829"/>
    </row>
    <row r="3512" spans="5:5">
      <c r="E3512" s="829"/>
    </row>
    <row r="3513" spans="5:5">
      <c r="E3513" s="829"/>
    </row>
    <row r="3514" spans="5:5">
      <c r="E3514" s="829"/>
    </row>
    <row r="3515" spans="5:5">
      <c r="E3515" s="829"/>
    </row>
    <row r="3516" spans="5:5">
      <c r="E3516" s="829"/>
    </row>
    <row r="3517" spans="5:5">
      <c r="E3517" s="829"/>
    </row>
    <row r="3518" spans="5:5">
      <c r="E3518" s="829"/>
    </row>
    <row r="3519" spans="5:5">
      <c r="E3519" s="829"/>
    </row>
    <row r="3520" spans="5:5">
      <c r="E3520" s="829"/>
    </row>
    <row r="3521" spans="5:5">
      <c r="E3521" s="829"/>
    </row>
    <row r="3522" spans="5:5">
      <c r="E3522" s="829"/>
    </row>
    <row r="3523" spans="5:5">
      <c r="E3523" s="829"/>
    </row>
    <row r="3524" spans="5:5">
      <c r="E3524" s="829"/>
    </row>
    <row r="3525" spans="5:5">
      <c r="E3525" s="829"/>
    </row>
    <row r="3526" spans="5:5">
      <c r="E3526" s="829"/>
    </row>
    <row r="3527" spans="5:5">
      <c r="E3527" s="829"/>
    </row>
    <row r="3528" spans="5:5">
      <c r="E3528" s="829"/>
    </row>
    <row r="3529" spans="5:5">
      <c r="E3529" s="829"/>
    </row>
    <row r="3530" spans="5:5">
      <c r="E3530" s="829"/>
    </row>
    <row r="3531" spans="5:5">
      <c r="E3531" s="829"/>
    </row>
    <row r="3532" spans="5:5">
      <c r="E3532" s="829"/>
    </row>
    <row r="3533" spans="5:5">
      <c r="E3533" s="829"/>
    </row>
    <row r="3534" spans="5:5">
      <c r="E3534" s="829"/>
    </row>
    <row r="3535" spans="5:5">
      <c r="E3535" s="829"/>
    </row>
    <row r="3536" spans="5:5">
      <c r="E3536" s="829"/>
    </row>
    <row r="3537" spans="5:5">
      <c r="E3537" s="829"/>
    </row>
    <row r="3538" spans="5:5">
      <c r="E3538" s="829"/>
    </row>
    <row r="3539" spans="5:5">
      <c r="E3539" s="829"/>
    </row>
    <row r="3540" spans="5:5">
      <c r="E3540" s="829"/>
    </row>
    <row r="3541" spans="5:5">
      <c r="E3541" s="829"/>
    </row>
    <row r="3542" spans="5:5">
      <c r="E3542" s="829"/>
    </row>
    <row r="3543" spans="5:5">
      <c r="E3543" s="829"/>
    </row>
    <row r="3544" spans="5:5">
      <c r="E3544" s="829"/>
    </row>
    <row r="3545" spans="5:5">
      <c r="E3545" s="829"/>
    </row>
    <row r="3546" spans="5:5">
      <c r="E3546" s="829"/>
    </row>
    <row r="3547" spans="5:5">
      <c r="E3547" s="829"/>
    </row>
    <row r="3548" spans="5:5">
      <c r="E3548" s="829"/>
    </row>
    <row r="3549" spans="5:5">
      <c r="E3549" s="829"/>
    </row>
    <row r="3550" spans="5:5">
      <c r="E3550" s="829"/>
    </row>
    <row r="3551" spans="5:5">
      <c r="E3551" s="829"/>
    </row>
    <row r="3552" spans="5:5">
      <c r="E3552" s="829"/>
    </row>
    <row r="3553" spans="5:5">
      <c r="E3553" s="829"/>
    </row>
    <row r="3554" spans="5:5">
      <c r="E3554" s="829"/>
    </row>
    <row r="3555" spans="5:5">
      <c r="E3555" s="829"/>
    </row>
    <row r="3556" spans="5:5">
      <c r="E3556" s="829"/>
    </row>
    <row r="3557" spans="5:5">
      <c r="E3557" s="829"/>
    </row>
    <row r="3558" spans="5:5">
      <c r="E3558" s="829"/>
    </row>
    <row r="3559" spans="5:5">
      <c r="E3559" s="829"/>
    </row>
    <row r="3560" spans="5:5">
      <c r="E3560" s="829"/>
    </row>
    <row r="3561" spans="5:5">
      <c r="E3561" s="829"/>
    </row>
    <row r="3562" spans="5:5">
      <c r="E3562" s="829"/>
    </row>
    <row r="3563" spans="5:5">
      <c r="E3563" s="829"/>
    </row>
    <row r="3564" spans="5:5">
      <c r="E3564" s="829"/>
    </row>
    <row r="3565" spans="5:5">
      <c r="E3565" s="829"/>
    </row>
    <row r="3566" spans="5:5">
      <c r="E3566" s="829"/>
    </row>
    <row r="3567" spans="5:5">
      <c r="E3567" s="829"/>
    </row>
    <row r="3568" spans="5:5">
      <c r="E3568" s="829"/>
    </row>
    <row r="3569" spans="5:5">
      <c r="E3569" s="829"/>
    </row>
    <row r="3570" spans="5:5">
      <c r="E3570" s="829"/>
    </row>
    <row r="3571" spans="5:5">
      <c r="E3571" s="829"/>
    </row>
    <row r="3572" spans="5:5">
      <c r="E3572" s="829"/>
    </row>
    <row r="3573" spans="5:5">
      <c r="E3573" s="829"/>
    </row>
    <row r="3574" spans="5:5">
      <c r="E3574" s="829"/>
    </row>
    <row r="3575" spans="5:5">
      <c r="E3575" s="829"/>
    </row>
    <row r="3576" spans="5:5">
      <c r="E3576" s="829"/>
    </row>
    <row r="3577" spans="5:5">
      <c r="E3577" s="829"/>
    </row>
    <row r="3578" spans="5:5">
      <c r="E3578" s="829"/>
    </row>
    <row r="3579" spans="5:5">
      <c r="E3579" s="829"/>
    </row>
    <row r="3580" spans="5:5">
      <c r="E3580" s="829"/>
    </row>
    <row r="3581" spans="5:5">
      <c r="E3581" s="829"/>
    </row>
    <row r="3582" spans="5:5">
      <c r="E3582" s="829"/>
    </row>
    <row r="3583" spans="5:5">
      <c r="E3583" s="829"/>
    </row>
    <row r="3584" spans="5:5">
      <c r="E3584" s="829"/>
    </row>
    <row r="3585" spans="5:5">
      <c r="E3585" s="829"/>
    </row>
    <row r="3586" spans="5:5">
      <c r="E3586" s="829"/>
    </row>
    <row r="3587" spans="5:5">
      <c r="E3587" s="829"/>
    </row>
    <row r="3588" spans="5:5">
      <c r="E3588" s="829"/>
    </row>
    <row r="3589" spans="5:5">
      <c r="E3589" s="829"/>
    </row>
    <row r="3590" spans="5:5">
      <c r="E3590" s="829"/>
    </row>
    <row r="3591" spans="5:5">
      <c r="E3591" s="829"/>
    </row>
    <row r="3592" spans="5:5">
      <c r="E3592" s="829"/>
    </row>
    <row r="3593" spans="5:5">
      <c r="E3593" s="829"/>
    </row>
    <row r="3594" spans="5:5">
      <c r="E3594" s="829"/>
    </row>
    <row r="3595" spans="5:5">
      <c r="E3595" s="829"/>
    </row>
    <row r="3596" spans="5:5">
      <c r="E3596" s="829"/>
    </row>
    <row r="3597" spans="5:5">
      <c r="E3597" s="829"/>
    </row>
    <row r="3598" spans="5:5">
      <c r="E3598" s="829"/>
    </row>
    <row r="3599" spans="5:5">
      <c r="E3599" s="829"/>
    </row>
    <row r="3600" spans="5:5">
      <c r="E3600" s="829"/>
    </row>
    <row r="3601" spans="5:5">
      <c r="E3601" s="829"/>
    </row>
    <row r="3602" spans="5:5">
      <c r="E3602" s="829"/>
    </row>
    <row r="3603" spans="5:5">
      <c r="E3603" s="829"/>
    </row>
    <row r="3604" spans="5:5">
      <c r="E3604" s="829"/>
    </row>
    <row r="3605" spans="5:5">
      <c r="E3605" s="829"/>
    </row>
    <row r="3606" spans="5:5">
      <c r="E3606" s="829"/>
    </row>
    <row r="3607" spans="5:5">
      <c r="E3607" s="829"/>
    </row>
    <row r="3608" spans="5:5">
      <c r="E3608" s="829"/>
    </row>
    <row r="3609" spans="5:5">
      <c r="E3609" s="829"/>
    </row>
    <row r="3610" spans="5:5">
      <c r="E3610" s="829"/>
    </row>
    <row r="3611" spans="5:5">
      <c r="E3611" s="829"/>
    </row>
    <row r="3612" spans="5:5">
      <c r="E3612" s="829"/>
    </row>
    <row r="3613" spans="5:5">
      <c r="E3613" s="829"/>
    </row>
    <row r="3614" spans="5:5">
      <c r="E3614" s="829"/>
    </row>
    <row r="3615" spans="5:5">
      <c r="E3615" s="829"/>
    </row>
    <row r="3616" spans="5:5">
      <c r="E3616" s="829"/>
    </row>
    <row r="3617" spans="5:5">
      <c r="E3617" s="829"/>
    </row>
    <row r="3618" spans="5:5">
      <c r="E3618" s="829"/>
    </row>
    <row r="3619" spans="5:5">
      <c r="E3619" s="829"/>
    </row>
    <row r="3620" spans="5:5">
      <c r="E3620" s="829"/>
    </row>
    <row r="3621" spans="5:5">
      <c r="E3621" s="829"/>
    </row>
    <row r="3622" spans="5:5">
      <c r="E3622" s="829"/>
    </row>
    <row r="3623" spans="5:5">
      <c r="E3623" s="829"/>
    </row>
    <row r="3624" spans="5:5">
      <c r="E3624" s="829"/>
    </row>
    <row r="3625" spans="5:5">
      <c r="E3625" s="829"/>
    </row>
    <row r="3626" spans="5:5">
      <c r="E3626" s="829"/>
    </row>
    <row r="3627" spans="5:5">
      <c r="E3627" s="829"/>
    </row>
    <row r="3628" spans="5:5">
      <c r="E3628" s="829"/>
    </row>
    <row r="3629" spans="5:5">
      <c r="E3629" s="829"/>
    </row>
    <row r="3630" spans="5:5">
      <c r="E3630" s="829"/>
    </row>
    <row r="3631" spans="5:5">
      <c r="E3631" s="829"/>
    </row>
    <row r="3632" spans="5:5">
      <c r="E3632" s="829"/>
    </row>
    <row r="3633" spans="5:5">
      <c r="E3633" s="829"/>
    </row>
    <row r="3634" spans="5:5">
      <c r="E3634" s="829"/>
    </row>
    <row r="3635" spans="5:5">
      <c r="E3635" s="829"/>
    </row>
    <row r="3636" spans="5:5">
      <c r="E3636" s="829"/>
    </row>
    <row r="3637" spans="5:5">
      <c r="E3637" s="829"/>
    </row>
    <row r="3638" spans="5:5">
      <c r="E3638" s="829"/>
    </row>
    <row r="3639" spans="5:5">
      <c r="E3639" s="829"/>
    </row>
    <row r="3640" spans="5:5">
      <c r="E3640" s="829"/>
    </row>
    <row r="3641" spans="5:5">
      <c r="E3641" s="829"/>
    </row>
    <row r="3642" spans="5:5">
      <c r="E3642" s="829"/>
    </row>
    <row r="3643" spans="5:5">
      <c r="E3643" s="829"/>
    </row>
    <row r="3644" spans="5:5">
      <c r="E3644" s="829"/>
    </row>
    <row r="3645" spans="5:5">
      <c r="E3645" s="829"/>
    </row>
    <row r="3646" spans="5:5">
      <c r="E3646" s="829"/>
    </row>
    <row r="3647" spans="5:5">
      <c r="E3647" s="829"/>
    </row>
    <row r="3648" spans="5:5">
      <c r="E3648" s="829"/>
    </row>
    <row r="3649" spans="5:5">
      <c r="E3649" s="829"/>
    </row>
    <row r="3650" spans="5:5">
      <c r="E3650" s="829"/>
    </row>
    <row r="3651" spans="5:5">
      <c r="E3651" s="829"/>
    </row>
    <row r="3652" spans="5:5">
      <c r="E3652" s="829"/>
    </row>
    <row r="3653" spans="5:5">
      <c r="E3653" s="829"/>
    </row>
    <row r="3654" spans="5:5">
      <c r="E3654" s="829"/>
    </row>
    <row r="3655" spans="5:5">
      <c r="E3655" s="829"/>
    </row>
    <row r="3656" spans="5:5">
      <c r="E3656" s="829"/>
    </row>
    <row r="3657" spans="5:5">
      <c r="E3657" s="829"/>
    </row>
    <row r="3658" spans="5:5">
      <c r="E3658" s="829"/>
    </row>
    <row r="3659" spans="5:5">
      <c r="E3659" s="829"/>
    </row>
    <row r="3660" spans="5:5">
      <c r="E3660" s="829"/>
    </row>
    <row r="3661" spans="5:5">
      <c r="E3661" s="829"/>
    </row>
    <row r="3662" spans="5:5">
      <c r="E3662" s="829"/>
    </row>
    <row r="3663" spans="5:5">
      <c r="E3663" s="829"/>
    </row>
    <row r="3664" spans="5:5">
      <c r="E3664" s="829"/>
    </row>
    <row r="3665" spans="5:5">
      <c r="E3665" s="829"/>
    </row>
    <row r="3666" spans="5:5">
      <c r="E3666" s="829"/>
    </row>
    <row r="3667" spans="5:5">
      <c r="E3667" s="829"/>
    </row>
    <row r="3668" spans="5:5">
      <c r="E3668" s="829"/>
    </row>
    <row r="3669" spans="5:5">
      <c r="E3669" s="829"/>
    </row>
    <row r="3670" spans="5:5">
      <c r="E3670" s="829"/>
    </row>
    <row r="3671" spans="5:5">
      <c r="E3671" s="829"/>
    </row>
    <row r="3672" spans="5:5">
      <c r="E3672" s="829"/>
    </row>
    <row r="3673" spans="5:5">
      <c r="E3673" s="829"/>
    </row>
    <row r="3674" spans="5:5">
      <c r="E3674" s="829"/>
    </row>
    <row r="3675" spans="5:5">
      <c r="E3675" s="829"/>
    </row>
    <row r="3676" spans="5:5">
      <c r="E3676" s="829"/>
    </row>
    <row r="3677" spans="5:5">
      <c r="E3677" s="829"/>
    </row>
    <row r="3678" spans="5:5">
      <c r="E3678" s="829"/>
    </row>
    <row r="3679" spans="5:5">
      <c r="E3679" s="829"/>
    </row>
    <row r="3680" spans="5:5">
      <c r="E3680" s="829"/>
    </row>
    <row r="3681" spans="5:5">
      <c r="E3681" s="829"/>
    </row>
    <row r="3682" spans="5:5">
      <c r="E3682" s="829"/>
    </row>
    <row r="3683" spans="5:5">
      <c r="E3683" s="829"/>
    </row>
    <row r="3684" spans="5:5">
      <c r="E3684" s="829"/>
    </row>
    <row r="3685" spans="5:5">
      <c r="E3685" s="829"/>
    </row>
    <row r="3686" spans="5:5">
      <c r="E3686" s="829"/>
    </row>
    <row r="3687" spans="5:5">
      <c r="E3687" s="829"/>
    </row>
    <row r="3688" spans="5:5">
      <c r="E3688" s="829"/>
    </row>
    <row r="3689" spans="5:5">
      <c r="E3689" s="829"/>
    </row>
    <row r="3690" spans="5:5">
      <c r="E3690" s="829"/>
    </row>
    <row r="3691" spans="5:5">
      <c r="E3691" s="829"/>
    </row>
    <row r="3692" spans="5:5">
      <c r="E3692" s="829"/>
    </row>
    <row r="3693" spans="5:5">
      <c r="E3693" s="829"/>
    </row>
    <row r="3694" spans="5:5">
      <c r="E3694" s="829"/>
    </row>
    <row r="3695" spans="5:5">
      <c r="E3695" s="829"/>
    </row>
    <row r="3696" spans="5:5">
      <c r="E3696" s="829"/>
    </row>
    <row r="3697" spans="5:5">
      <c r="E3697" s="829"/>
    </row>
    <row r="3698" spans="5:5">
      <c r="E3698" s="829"/>
    </row>
    <row r="3699" spans="5:5">
      <c r="E3699" s="829"/>
    </row>
    <row r="3700" spans="5:5">
      <c r="E3700" s="829"/>
    </row>
    <row r="3701" spans="5:5">
      <c r="E3701" s="829"/>
    </row>
    <row r="3702" spans="5:5">
      <c r="E3702" s="829"/>
    </row>
    <row r="3703" spans="5:5">
      <c r="E3703" s="829"/>
    </row>
    <row r="3704" spans="5:5">
      <c r="E3704" s="829"/>
    </row>
    <row r="3705" spans="5:5">
      <c r="E3705" s="829"/>
    </row>
    <row r="3706" spans="5:5">
      <c r="E3706" s="829"/>
    </row>
    <row r="3707" spans="5:5">
      <c r="E3707" s="829"/>
    </row>
    <row r="3708" spans="5:5">
      <c r="E3708" s="829"/>
    </row>
    <row r="3709" spans="5:5">
      <c r="E3709" s="829"/>
    </row>
    <row r="3710" spans="5:5">
      <c r="E3710" s="829"/>
    </row>
    <row r="3711" spans="5:5">
      <c r="E3711" s="829"/>
    </row>
    <row r="3712" spans="5:5">
      <c r="E3712" s="829"/>
    </row>
    <row r="3713" spans="5:5">
      <c r="E3713" s="829"/>
    </row>
    <row r="3714" spans="5:5">
      <c r="E3714" s="829"/>
    </row>
    <row r="3715" spans="5:5">
      <c r="E3715" s="829"/>
    </row>
    <row r="3716" spans="5:5">
      <c r="E3716" s="829"/>
    </row>
    <row r="3717" spans="5:5">
      <c r="E3717" s="829"/>
    </row>
    <row r="3718" spans="5:5">
      <c r="E3718" s="829"/>
    </row>
    <row r="3719" spans="5:5">
      <c r="E3719" s="829"/>
    </row>
    <row r="3720" spans="5:5">
      <c r="E3720" s="829"/>
    </row>
    <row r="3721" spans="5:5">
      <c r="E3721" s="829"/>
    </row>
    <row r="3722" spans="5:5">
      <c r="E3722" s="829"/>
    </row>
    <row r="3723" spans="5:5">
      <c r="E3723" s="829"/>
    </row>
    <row r="3724" spans="5:5">
      <c r="E3724" s="829"/>
    </row>
    <row r="3725" spans="5:5">
      <c r="E3725" s="829"/>
    </row>
    <row r="3726" spans="5:5">
      <c r="E3726" s="829"/>
    </row>
    <row r="3727" spans="5:5">
      <c r="E3727" s="829"/>
    </row>
    <row r="3728" spans="5:5">
      <c r="E3728" s="829"/>
    </row>
    <row r="3729" spans="5:5">
      <c r="E3729" s="829"/>
    </row>
    <row r="3730" spans="5:5">
      <c r="E3730" s="829"/>
    </row>
    <row r="3731" spans="5:5">
      <c r="E3731" s="829"/>
    </row>
    <row r="3732" spans="5:5">
      <c r="E3732" s="829"/>
    </row>
    <row r="3733" spans="5:5">
      <c r="E3733" s="829"/>
    </row>
    <row r="3734" spans="5:5">
      <c r="E3734" s="829"/>
    </row>
    <row r="3735" spans="5:5">
      <c r="E3735" s="829"/>
    </row>
    <row r="3736" spans="5:5">
      <c r="E3736" s="829"/>
    </row>
    <row r="3737" spans="5:5">
      <c r="E3737" s="829"/>
    </row>
    <row r="3738" spans="5:5">
      <c r="E3738" s="829"/>
    </row>
    <row r="3739" spans="5:5">
      <c r="E3739" s="829"/>
    </row>
    <row r="3740" spans="5:5">
      <c r="E3740" s="829"/>
    </row>
    <row r="3741" spans="5:5">
      <c r="E3741" s="829"/>
    </row>
    <row r="3742" spans="5:5">
      <c r="E3742" s="829"/>
    </row>
    <row r="3743" spans="5:5">
      <c r="E3743" s="829"/>
    </row>
    <row r="3744" spans="5:5">
      <c r="E3744" s="829"/>
    </row>
    <row r="3745" spans="5:5">
      <c r="E3745" s="829"/>
    </row>
    <row r="3746" spans="5:5">
      <c r="E3746" s="829"/>
    </row>
    <row r="3747" spans="5:5">
      <c r="E3747" s="829"/>
    </row>
    <row r="3748" spans="5:5">
      <c r="E3748" s="829"/>
    </row>
    <row r="3749" spans="5:5">
      <c r="E3749" s="829"/>
    </row>
    <row r="3750" spans="5:5">
      <c r="E3750" s="829"/>
    </row>
    <row r="3751" spans="5:5">
      <c r="E3751" s="829"/>
    </row>
    <row r="3752" spans="5:5">
      <c r="E3752" s="829"/>
    </row>
    <row r="3753" spans="5:5">
      <c r="E3753" s="829"/>
    </row>
    <row r="3754" spans="5:5">
      <c r="E3754" s="829"/>
    </row>
    <row r="3755" spans="5:5">
      <c r="E3755" s="829"/>
    </row>
    <row r="3756" spans="5:5">
      <c r="E3756" s="829"/>
    </row>
    <row r="3757" spans="5:5">
      <c r="E3757" s="829"/>
    </row>
    <row r="3758" spans="5:5">
      <c r="E3758" s="829"/>
    </row>
    <row r="3759" spans="5:5">
      <c r="E3759" s="829"/>
    </row>
    <row r="3760" spans="5:5">
      <c r="E3760" s="829"/>
    </row>
    <row r="3761" spans="5:5">
      <c r="E3761" s="829"/>
    </row>
    <row r="3762" spans="5:5">
      <c r="E3762" s="829"/>
    </row>
    <row r="3763" spans="5:5">
      <c r="E3763" s="829"/>
    </row>
    <row r="3764" spans="5:5">
      <c r="E3764" s="829"/>
    </row>
    <row r="3765" spans="5:5">
      <c r="E3765" s="829"/>
    </row>
    <row r="3766" spans="5:5">
      <c r="E3766" s="829"/>
    </row>
    <row r="3767" spans="5:5">
      <c r="E3767" s="829"/>
    </row>
    <row r="3768" spans="5:5">
      <c r="E3768" s="829"/>
    </row>
    <row r="3769" spans="5:5">
      <c r="E3769" s="829"/>
    </row>
    <row r="3770" spans="5:5">
      <c r="E3770" s="829"/>
    </row>
    <row r="3771" spans="5:5">
      <c r="E3771" s="829"/>
    </row>
    <row r="3772" spans="5:5">
      <c r="E3772" s="829"/>
    </row>
    <row r="3773" spans="5:5">
      <c r="E3773" s="829"/>
    </row>
    <row r="3774" spans="5:5">
      <c r="E3774" s="829"/>
    </row>
    <row r="3775" spans="5:5">
      <c r="E3775" s="829"/>
    </row>
    <row r="3776" spans="5:5">
      <c r="E3776" s="829"/>
    </row>
    <row r="3777" spans="5:5">
      <c r="E3777" s="829"/>
    </row>
    <row r="3778" spans="5:5">
      <c r="E3778" s="829"/>
    </row>
    <row r="3779" spans="5:5">
      <c r="E3779" s="829"/>
    </row>
    <row r="3780" spans="5:5">
      <c r="E3780" s="829"/>
    </row>
    <row r="3781" spans="5:5">
      <c r="E3781" s="829"/>
    </row>
    <row r="3782" spans="5:5">
      <c r="E3782" s="829"/>
    </row>
    <row r="3783" spans="5:5">
      <c r="E3783" s="829"/>
    </row>
    <row r="3784" spans="5:5">
      <c r="E3784" s="829"/>
    </row>
    <row r="3785" spans="5:5">
      <c r="E3785" s="829"/>
    </row>
    <row r="3786" spans="5:5">
      <c r="E3786" s="829"/>
    </row>
    <row r="3787" spans="5:5">
      <c r="E3787" s="829"/>
    </row>
    <row r="3788" spans="5:5">
      <c r="E3788" s="829"/>
    </row>
    <row r="3789" spans="5:5">
      <c r="E3789" s="829"/>
    </row>
    <row r="3790" spans="5:5">
      <c r="E3790" s="829"/>
    </row>
    <row r="3791" spans="5:5">
      <c r="E3791" s="829"/>
    </row>
    <row r="3792" spans="5:5">
      <c r="E3792" s="829"/>
    </row>
    <row r="3793" spans="5:5">
      <c r="E3793" s="829"/>
    </row>
    <row r="3794" spans="5:5">
      <c r="E3794" s="829"/>
    </row>
    <row r="3795" spans="5:5">
      <c r="E3795" s="829"/>
    </row>
    <row r="3796" spans="5:5">
      <c r="E3796" s="829"/>
    </row>
    <row r="3797" spans="5:5">
      <c r="E3797" s="829"/>
    </row>
    <row r="3798" spans="5:5">
      <c r="E3798" s="829"/>
    </row>
    <row r="3799" spans="5:5">
      <c r="E3799" s="829"/>
    </row>
    <row r="3800" spans="5:5">
      <c r="E3800" s="829"/>
    </row>
    <row r="3801" spans="5:5">
      <c r="E3801" s="829"/>
    </row>
    <row r="3802" spans="5:5">
      <c r="E3802" s="829"/>
    </row>
    <row r="3803" spans="5:5">
      <c r="E3803" s="829"/>
    </row>
    <row r="3804" spans="5:5">
      <c r="E3804" s="829"/>
    </row>
    <row r="3805" spans="5:5">
      <c r="E3805" s="829"/>
    </row>
    <row r="3806" spans="5:5">
      <c r="E3806" s="829"/>
    </row>
    <row r="3807" spans="5:5">
      <c r="E3807" s="829"/>
    </row>
    <row r="3808" spans="5:5">
      <c r="E3808" s="829"/>
    </row>
    <row r="3809" spans="5:5">
      <c r="E3809" s="829"/>
    </row>
    <row r="3810" spans="5:5">
      <c r="E3810" s="829"/>
    </row>
    <row r="3811" spans="5:5">
      <c r="E3811" s="829"/>
    </row>
    <row r="3812" spans="5:5">
      <c r="E3812" s="829"/>
    </row>
    <row r="3813" spans="5:5">
      <c r="E3813" s="829"/>
    </row>
    <row r="3814" spans="5:5">
      <c r="E3814" s="829"/>
    </row>
    <row r="3815" spans="5:5">
      <c r="E3815" s="829"/>
    </row>
    <row r="3816" spans="5:5">
      <c r="E3816" s="829"/>
    </row>
    <row r="3817" spans="5:5">
      <c r="E3817" s="829"/>
    </row>
    <row r="3818" spans="5:5">
      <c r="E3818" s="829"/>
    </row>
    <row r="3819" spans="5:5">
      <c r="E3819" s="829"/>
    </row>
    <row r="3820" spans="5:5">
      <c r="E3820" s="829"/>
    </row>
    <row r="3821" spans="5:5">
      <c r="E3821" s="829"/>
    </row>
    <row r="3822" spans="5:5">
      <c r="E3822" s="829"/>
    </row>
    <row r="3823" spans="5:5">
      <c r="E3823" s="829"/>
    </row>
    <row r="3824" spans="5:5">
      <c r="E3824" s="829"/>
    </row>
    <row r="3825" spans="5:5">
      <c r="E3825" s="829"/>
    </row>
    <row r="3826" spans="5:5">
      <c r="E3826" s="829"/>
    </row>
    <row r="3827" spans="5:5">
      <c r="E3827" s="829"/>
    </row>
    <row r="3828" spans="5:5">
      <c r="E3828" s="829"/>
    </row>
    <row r="3829" spans="5:5">
      <c r="E3829" s="829"/>
    </row>
    <row r="3830" spans="5:5">
      <c r="E3830" s="829"/>
    </row>
    <row r="3831" spans="5:5">
      <c r="E3831" s="829"/>
    </row>
    <row r="3832" spans="5:5">
      <c r="E3832" s="829"/>
    </row>
    <row r="3833" spans="5:5">
      <c r="E3833" s="829"/>
    </row>
    <row r="3834" spans="5:5">
      <c r="E3834" s="829"/>
    </row>
    <row r="3835" spans="5:5">
      <c r="E3835" s="829"/>
    </row>
    <row r="3836" spans="5:5">
      <c r="E3836" s="829"/>
    </row>
    <row r="3837" spans="5:5">
      <c r="E3837" s="829"/>
    </row>
    <row r="3838" spans="5:5">
      <c r="E3838" s="829"/>
    </row>
    <row r="3839" spans="5:5">
      <c r="E3839" s="829"/>
    </row>
    <row r="3840" spans="5:5">
      <c r="E3840" s="829"/>
    </row>
    <row r="3841" spans="5:5">
      <c r="E3841" s="829"/>
    </row>
    <row r="3842" spans="5:5">
      <c r="E3842" s="829"/>
    </row>
    <row r="3843" spans="5:5">
      <c r="E3843" s="829"/>
    </row>
    <row r="3844" spans="5:5">
      <c r="E3844" s="829"/>
    </row>
    <row r="3845" spans="5:5">
      <c r="E3845" s="829"/>
    </row>
  </sheetData>
  <mergeCells count="9">
    <mergeCell ref="A2:R2"/>
    <mergeCell ref="A5:A6"/>
    <mergeCell ref="B5:B6"/>
    <mergeCell ref="C5:C6"/>
    <mergeCell ref="D5:F5"/>
    <mergeCell ref="G5:I5"/>
    <mergeCell ref="J5:L5"/>
    <mergeCell ref="M5:O5"/>
    <mergeCell ref="P5:R5"/>
  </mergeCells>
  <hyperlinks>
    <hyperlink ref="A1" location="Índice!A1" display="Volver al Índice" xr:uid="{45E8D36D-A78A-4702-A153-B4F6C31076C3}"/>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23617-83F7-4EA0-B57D-26D971175696}">
  <sheetPr>
    <tabColor rgb="FFFFFF00"/>
    <pageSetUpPr fitToPage="1"/>
  </sheetPr>
  <dimension ref="A1:AC107"/>
  <sheetViews>
    <sheetView showGridLines="0" zoomScale="102" zoomScaleNormal="102" workbookViewId="0"/>
  </sheetViews>
  <sheetFormatPr baseColWidth="10" defaultColWidth="11.44140625" defaultRowHeight="13.2"/>
  <cols>
    <col min="1" max="1" width="3.44140625" style="7" customWidth="1"/>
    <col min="2" max="2" width="9.44140625" style="7" bestFit="1" customWidth="1"/>
    <col min="3" max="3" width="3.44140625" style="7" customWidth="1"/>
    <col min="4" max="4" width="9.44140625" style="7" customWidth="1"/>
    <col min="5" max="5" width="1.44140625" style="7" customWidth="1"/>
    <col min="6" max="6" width="11.109375" style="7" customWidth="1"/>
    <col min="7" max="7" width="2" style="7" customWidth="1"/>
    <col min="8" max="8" width="11" style="7" customWidth="1"/>
    <col min="9" max="9" width="1.88671875" style="7" customWidth="1"/>
    <col min="10" max="10" width="10.44140625" style="7" bestFit="1" customWidth="1"/>
    <col min="11" max="11" width="1.44140625" style="7" customWidth="1"/>
    <col min="12" max="12" width="8.44140625" style="7" customWidth="1"/>
    <col min="13" max="13" width="3.5546875" style="7" customWidth="1"/>
    <col min="14" max="14" width="8.44140625" style="7" customWidth="1"/>
    <col min="15" max="15" width="1.44140625" style="7" customWidth="1"/>
    <col min="16" max="16" width="10.44140625" style="7" bestFit="1" customWidth="1"/>
    <col min="17" max="17" width="1.44140625" style="7" customWidth="1"/>
    <col min="18" max="18" width="10.44140625" style="7" customWidth="1"/>
    <col min="19" max="19" width="1.44140625" style="7" customWidth="1"/>
    <col min="20" max="20" width="11.21875" style="7" customWidth="1"/>
    <col min="21" max="256" width="11.44140625" style="7"/>
    <col min="257" max="257" width="3.44140625" style="7" customWidth="1"/>
    <col min="258" max="258" width="9.44140625" style="7" bestFit="1" customWidth="1"/>
    <col min="259" max="259" width="3.44140625" style="7" customWidth="1"/>
    <col min="260" max="260" width="9.44140625" style="7" customWidth="1"/>
    <col min="261" max="261" width="1.44140625" style="7" customWidth="1"/>
    <col min="262" max="262" width="11.109375" style="7" customWidth="1"/>
    <col min="263" max="263" width="2" style="7" customWidth="1"/>
    <col min="264" max="264" width="11" style="7" customWidth="1"/>
    <col min="265" max="265" width="1.88671875" style="7" customWidth="1"/>
    <col min="266" max="266" width="10.44140625" style="7" bestFit="1" customWidth="1"/>
    <col min="267" max="267" width="1.44140625" style="7" customWidth="1"/>
    <col min="268" max="268" width="8.44140625" style="7" customWidth="1"/>
    <col min="269" max="269" width="3.5546875" style="7" customWidth="1"/>
    <col min="270" max="270" width="8.44140625" style="7" customWidth="1"/>
    <col min="271" max="271" width="1.44140625" style="7" customWidth="1"/>
    <col min="272" max="272" width="10.44140625" style="7" bestFit="1" customWidth="1"/>
    <col min="273" max="273" width="1.44140625" style="7" customWidth="1"/>
    <col min="274" max="274" width="10.44140625" style="7" customWidth="1"/>
    <col min="275" max="275" width="1.44140625" style="7" customWidth="1"/>
    <col min="276" max="276" width="11.21875" style="7" customWidth="1"/>
    <col min="277" max="512" width="11.44140625" style="7"/>
    <col min="513" max="513" width="3.44140625" style="7" customWidth="1"/>
    <col min="514" max="514" width="9.44140625" style="7" bestFit="1" customWidth="1"/>
    <col min="515" max="515" width="3.44140625" style="7" customWidth="1"/>
    <col min="516" max="516" width="9.44140625" style="7" customWidth="1"/>
    <col min="517" max="517" width="1.44140625" style="7" customWidth="1"/>
    <col min="518" max="518" width="11.109375" style="7" customWidth="1"/>
    <col min="519" max="519" width="2" style="7" customWidth="1"/>
    <col min="520" max="520" width="11" style="7" customWidth="1"/>
    <col min="521" max="521" width="1.88671875" style="7" customWidth="1"/>
    <col min="522" max="522" width="10.44140625" style="7" bestFit="1" customWidth="1"/>
    <col min="523" max="523" width="1.44140625" style="7" customWidth="1"/>
    <col min="524" max="524" width="8.44140625" style="7" customWidth="1"/>
    <col min="525" max="525" width="3.5546875" style="7" customWidth="1"/>
    <col min="526" max="526" width="8.44140625" style="7" customWidth="1"/>
    <col min="527" max="527" width="1.44140625" style="7" customWidth="1"/>
    <col min="528" max="528" width="10.44140625" style="7" bestFit="1" customWidth="1"/>
    <col min="529" max="529" width="1.44140625" style="7" customWidth="1"/>
    <col min="530" max="530" width="10.44140625" style="7" customWidth="1"/>
    <col min="531" max="531" width="1.44140625" style="7" customWidth="1"/>
    <col min="532" max="532" width="11.21875" style="7" customWidth="1"/>
    <col min="533" max="768" width="11.44140625" style="7"/>
    <col min="769" max="769" width="3.44140625" style="7" customWidth="1"/>
    <col min="770" max="770" width="9.44140625" style="7" bestFit="1" customWidth="1"/>
    <col min="771" max="771" width="3.44140625" style="7" customWidth="1"/>
    <col min="772" max="772" width="9.44140625" style="7" customWidth="1"/>
    <col min="773" max="773" width="1.44140625" style="7" customWidth="1"/>
    <col min="774" max="774" width="11.109375" style="7" customWidth="1"/>
    <col min="775" max="775" width="2" style="7" customWidth="1"/>
    <col min="776" max="776" width="11" style="7" customWidth="1"/>
    <col min="777" max="777" width="1.88671875" style="7" customWidth="1"/>
    <col min="778" max="778" width="10.44140625" style="7" bestFit="1" customWidth="1"/>
    <col min="779" max="779" width="1.44140625" style="7" customWidth="1"/>
    <col min="780" max="780" width="8.44140625" style="7" customWidth="1"/>
    <col min="781" max="781" width="3.5546875" style="7" customWidth="1"/>
    <col min="782" max="782" width="8.44140625" style="7" customWidth="1"/>
    <col min="783" max="783" width="1.44140625" style="7" customWidth="1"/>
    <col min="784" max="784" width="10.44140625" style="7" bestFit="1" customWidth="1"/>
    <col min="785" max="785" width="1.44140625" style="7" customWidth="1"/>
    <col min="786" max="786" width="10.44140625" style="7" customWidth="1"/>
    <col min="787" max="787" width="1.44140625" style="7" customWidth="1"/>
    <col min="788" max="788" width="11.21875" style="7" customWidth="1"/>
    <col min="789" max="1024" width="11.44140625" style="7"/>
    <col min="1025" max="1025" width="3.44140625" style="7" customWidth="1"/>
    <col min="1026" max="1026" width="9.44140625" style="7" bestFit="1" customWidth="1"/>
    <col min="1027" max="1027" width="3.44140625" style="7" customWidth="1"/>
    <col min="1028" max="1028" width="9.44140625" style="7" customWidth="1"/>
    <col min="1029" max="1029" width="1.44140625" style="7" customWidth="1"/>
    <col min="1030" max="1030" width="11.109375" style="7" customWidth="1"/>
    <col min="1031" max="1031" width="2" style="7" customWidth="1"/>
    <col min="1032" max="1032" width="11" style="7" customWidth="1"/>
    <col min="1033" max="1033" width="1.88671875" style="7" customWidth="1"/>
    <col min="1034" max="1034" width="10.44140625" style="7" bestFit="1" customWidth="1"/>
    <col min="1035" max="1035" width="1.44140625" style="7" customWidth="1"/>
    <col min="1036" max="1036" width="8.44140625" style="7" customWidth="1"/>
    <col min="1037" max="1037" width="3.5546875" style="7" customWidth="1"/>
    <col min="1038" max="1038" width="8.44140625" style="7" customWidth="1"/>
    <col min="1039" max="1039" width="1.44140625" style="7" customWidth="1"/>
    <col min="1040" max="1040" width="10.44140625" style="7" bestFit="1" customWidth="1"/>
    <col min="1041" max="1041" width="1.44140625" style="7" customWidth="1"/>
    <col min="1042" max="1042" width="10.44140625" style="7" customWidth="1"/>
    <col min="1043" max="1043" width="1.44140625" style="7" customWidth="1"/>
    <col min="1044" max="1044" width="11.21875" style="7" customWidth="1"/>
    <col min="1045" max="1280" width="11.44140625" style="7"/>
    <col min="1281" max="1281" width="3.44140625" style="7" customWidth="1"/>
    <col min="1282" max="1282" width="9.44140625" style="7" bestFit="1" customWidth="1"/>
    <col min="1283" max="1283" width="3.44140625" style="7" customWidth="1"/>
    <col min="1284" max="1284" width="9.44140625" style="7" customWidth="1"/>
    <col min="1285" max="1285" width="1.44140625" style="7" customWidth="1"/>
    <col min="1286" max="1286" width="11.109375" style="7" customWidth="1"/>
    <col min="1287" max="1287" width="2" style="7" customWidth="1"/>
    <col min="1288" max="1288" width="11" style="7" customWidth="1"/>
    <col min="1289" max="1289" width="1.88671875" style="7" customWidth="1"/>
    <col min="1290" max="1290" width="10.44140625" style="7" bestFit="1" customWidth="1"/>
    <col min="1291" max="1291" width="1.44140625" style="7" customWidth="1"/>
    <col min="1292" max="1292" width="8.44140625" style="7" customWidth="1"/>
    <col min="1293" max="1293" width="3.5546875" style="7" customWidth="1"/>
    <col min="1294" max="1294" width="8.44140625" style="7" customWidth="1"/>
    <col min="1295" max="1295" width="1.44140625" style="7" customWidth="1"/>
    <col min="1296" max="1296" width="10.44140625" style="7" bestFit="1" customWidth="1"/>
    <col min="1297" max="1297" width="1.44140625" style="7" customWidth="1"/>
    <col min="1298" max="1298" width="10.44140625" style="7" customWidth="1"/>
    <col min="1299" max="1299" width="1.44140625" style="7" customWidth="1"/>
    <col min="1300" max="1300" width="11.21875" style="7" customWidth="1"/>
    <col min="1301" max="1536" width="11.44140625" style="7"/>
    <col min="1537" max="1537" width="3.44140625" style="7" customWidth="1"/>
    <col min="1538" max="1538" width="9.44140625" style="7" bestFit="1" customWidth="1"/>
    <col min="1539" max="1539" width="3.44140625" style="7" customWidth="1"/>
    <col min="1540" max="1540" width="9.44140625" style="7" customWidth="1"/>
    <col min="1541" max="1541" width="1.44140625" style="7" customWidth="1"/>
    <col min="1542" max="1542" width="11.109375" style="7" customWidth="1"/>
    <col min="1543" max="1543" width="2" style="7" customWidth="1"/>
    <col min="1544" max="1544" width="11" style="7" customWidth="1"/>
    <col min="1545" max="1545" width="1.88671875" style="7" customWidth="1"/>
    <col min="1546" max="1546" width="10.44140625" style="7" bestFit="1" customWidth="1"/>
    <col min="1547" max="1547" width="1.44140625" style="7" customWidth="1"/>
    <col min="1548" max="1548" width="8.44140625" style="7" customWidth="1"/>
    <col min="1549" max="1549" width="3.5546875" style="7" customWidth="1"/>
    <col min="1550" max="1550" width="8.44140625" style="7" customWidth="1"/>
    <col min="1551" max="1551" width="1.44140625" style="7" customWidth="1"/>
    <col min="1552" max="1552" width="10.44140625" style="7" bestFit="1" customWidth="1"/>
    <col min="1553" max="1553" width="1.44140625" style="7" customWidth="1"/>
    <col min="1554" max="1554" width="10.44140625" style="7" customWidth="1"/>
    <col min="1555" max="1555" width="1.44140625" style="7" customWidth="1"/>
    <col min="1556" max="1556" width="11.21875" style="7" customWidth="1"/>
    <col min="1557" max="1792" width="11.44140625" style="7"/>
    <col min="1793" max="1793" width="3.44140625" style="7" customWidth="1"/>
    <col min="1794" max="1794" width="9.44140625" style="7" bestFit="1" customWidth="1"/>
    <col min="1795" max="1795" width="3.44140625" style="7" customWidth="1"/>
    <col min="1796" max="1796" width="9.44140625" style="7" customWidth="1"/>
    <col min="1797" max="1797" width="1.44140625" style="7" customWidth="1"/>
    <col min="1798" max="1798" width="11.109375" style="7" customWidth="1"/>
    <col min="1799" max="1799" width="2" style="7" customWidth="1"/>
    <col min="1800" max="1800" width="11" style="7" customWidth="1"/>
    <col min="1801" max="1801" width="1.88671875" style="7" customWidth="1"/>
    <col min="1802" max="1802" width="10.44140625" style="7" bestFit="1" customWidth="1"/>
    <col min="1803" max="1803" width="1.44140625" style="7" customWidth="1"/>
    <col min="1804" max="1804" width="8.44140625" style="7" customWidth="1"/>
    <col min="1805" max="1805" width="3.5546875" style="7" customWidth="1"/>
    <col min="1806" max="1806" width="8.44140625" style="7" customWidth="1"/>
    <col min="1807" max="1807" width="1.44140625" style="7" customWidth="1"/>
    <col min="1808" max="1808" width="10.44140625" style="7" bestFit="1" customWidth="1"/>
    <col min="1809" max="1809" width="1.44140625" style="7" customWidth="1"/>
    <col min="1810" max="1810" width="10.44140625" style="7" customWidth="1"/>
    <col min="1811" max="1811" width="1.44140625" style="7" customWidth="1"/>
    <col min="1812" max="1812" width="11.21875" style="7" customWidth="1"/>
    <col min="1813" max="2048" width="11.44140625" style="7"/>
    <col min="2049" max="2049" width="3.44140625" style="7" customWidth="1"/>
    <col min="2050" max="2050" width="9.44140625" style="7" bestFit="1" customWidth="1"/>
    <col min="2051" max="2051" width="3.44140625" style="7" customWidth="1"/>
    <col min="2052" max="2052" width="9.44140625" style="7" customWidth="1"/>
    <col min="2053" max="2053" width="1.44140625" style="7" customWidth="1"/>
    <col min="2054" max="2054" width="11.109375" style="7" customWidth="1"/>
    <col min="2055" max="2055" width="2" style="7" customWidth="1"/>
    <col min="2056" max="2056" width="11" style="7" customWidth="1"/>
    <col min="2057" max="2057" width="1.88671875" style="7" customWidth="1"/>
    <col min="2058" max="2058" width="10.44140625" style="7" bestFit="1" customWidth="1"/>
    <col min="2059" max="2059" width="1.44140625" style="7" customWidth="1"/>
    <col min="2060" max="2060" width="8.44140625" style="7" customWidth="1"/>
    <col min="2061" max="2061" width="3.5546875" style="7" customWidth="1"/>
    <col min="2062" max="2062" width="8.44140625" style="7" customWidth="1"/>
    <col min="2063" max="2063" width="1.44140625" style="7" customWidth="1"/>
    <col min="2064" max="2064" width="10.44140625" style="7" bestFit="1" customWidth="1"/>
    <col min="2065" max="2065" width="1.44140625" style="7" customWidth="1"/>
    <col min="2066" max="2066" width="10.44140625" style="7" customWidth="1"/>
    <col min="2067" max="2067" width="1.44140625" style="7" customWidth="1"/>
    <col min="2068" max="2068" width="11.21875" style="7" customWidth="1"/>
    <col min="2069" max="2304" width="11.44140625" style="7"/>
    <col min="2305" max="2305" width="3.44140625" style="7" customWidth="1"/>
    <col min="2306" max="2306" width="9.44140625" style="7" bestFit="1" customWidth="1"/>
    <col min="2307" max="2307" width="3.44140625" style="7" customWidth="1"/>
    <col min="2308" max="2308" width="9.44140625" style="7" customWidth="1"/>
    <col min="2309" max="2309" width="1.44140625" style="7" customWidth="1"/>
    <col min="2310" max="2310" width="11.109375" style="7" customWidth="1"/>
    <col min="2311" max="2311" width="2" style="7" customWidth="1"/>
    <col min="2312" max="2312" width="11" style="7" customWidth="1"/>
    <col min="2313" max="2313" width="1.88671875" style="7" customWidth="1"/>
    <col min="2314" max="2314" width="10.44140625" style="7" bestFit="1" customWidth="1"/>
    <col min="2315" max="2315" width="1.44140625" style="7" customWidth="1"/>
    <col min="2316" max="2316" width="8.44140625" style="7" customWidth="1"/>
    <col min="2317" max="2317" width="3.5546875" style="7" customWidth="1"/>
    <col min="2318" max="2318" width="8.44140625" style="7" customWidth="1"/>
    <col min="2319" max="2319" width="1.44140625" style="7" customWidth="1"/>
    <col min="2320" max="2320" width="10.44140625" style="7" bestFit="1" customWidth="1"/>
    <col min="2321" max="2321" width="1.44140625" style="7" customWidth="1"/>
    <col min="2322" max="2322" width="10.44140625" style="7" customWidth="1"/>
    <col min="2323" max="2323" width="1.44140625" style="7" customWidth="1"/>
    <col min="2324" max="2324" width="11.21875" style="7" customWidth="1"/>
    <col min="2325" max="2560" width="11.44140625" style="7"/>
    <col min="2561" max="2561" width="3.44140625" style="7" customWidth="1"/>
    <col min="2562" max="2562" width="9.44140625" style="7" bestFit="1" customWidth="1"/>
    <col min="2563" max="2563" width="3.44140625" style="7" customWidth="1"/>
    <col min="2564" max="2564" width="9.44140625" style="7" customWidth="1"/>
    <col min="2565" max="2565" width="1.44140625" style="7" customWidth="1"/>
    <col min="2566" max="2566" width="11.109375" style="7" customWidth="1"/>
    <col min="2567" max="2567" width="2" style="7" customWidth="1"/>
    <col min="2568" max="2568" width="11" style="7" customWidth="1"/>
    <col min="2569" max="2569" width="1.88671875" style="7" customWidth="1"/>
    <col min="2570" max="2570" width="10.44140625" style="7" bestFit="1" customWidth="1"/>
    <col min="2571" max="2571" width="1.44140625" style="7" customWidth="1"/>
    <col min="2572" max="2572" width="8.44140625" style="7" customWidth="1"/>
    <col min="2573" max="2573" width="3.5546875" style="7" customWidth="1"/>
    <col min="2574" max="2574" width="8.44140625" style="7" customWidth="1"/>
    <col min="2575" max="2575" width="1.44140625" style="7" customWidth="1"/>
    <col min="2576" max="2576" width="10.44140625" style="7" bestFit="1" customWidth="1"/>
    <col min="2577" max="2577" width="1.44140625" style="7" customWidth="1"/>
    <col min="2578" max="2578" width="10.44140625" style="7" customWidth="1"/>
    <col min="2579" max="2579" width="1.44140625" style="7" customWidth="1"/>
    <col min="2580" max="2580" width="11.21875" style="7" customWidth="1"/>
    <col min="2581" max="2816" width="11.44140625" style="7"/>
    <col min="2817" max="2817" width="3.44140625" style="7" customWidth="1"/>
    <col min="2818" max="2818" width="9.44140625" style="7" bestFit="1" customWidth="1"/>
    <col min="2819" max="2819" width="3.44140625" style="7" customWidth="1"/>
    <col min="2820" max="2820" width="9.44140625" style="7" customWidth="1"/>
    <col min="2821" max="2821" width="1.44140625" style="7" customWidth="1"/>
    <col min="2822" max="2822" width="11.109375" style="7" customWidth="1"/>
    <col min="2823" max="2823" width="2" style="7" customWidth="1"/>
    <col min="2824" max="2824" width="11" style="7" customWidth="1"/>
    <col min="2825" max="2825" width="1.88671875" style="7" customWidth="1"/>
    <col min="2826" max="2826" width="10.44140625" style="7" bestFit="1" customWidth="1"/>
    <col min="2827" max="2827" width="1.44140625" style="7" customWidth="1"/>
    <col min="2828" max="2828" width="8.44140625" style="7" customWidth="1"/>
    <col min="2829" max="2829" width="3.5546875" style="7" customWidth="1"/>
    <col min="2830" max="2830" width="8.44140625" style="7" customWidth="1"/>
    <col min="2831" max="2831" width="1.44140625" style="7" customWidth="1"/>
    <col min="2832" max="2832" width="10.44140625" style="7" bestFit="1" customWidth="1"/>
    <col min="2833" max="2833" width="1.44140625" style="7" customWidth="1"/>
    <col min="2834" max="2834" width="10.44140625" style="7" customWidth="1"/>
    <col min="2835" max="2835" width="1.44140625" style="7" customWidth="1"/>
    <col min="2836" max="2836" width="11.21875" style="7" customWidth="1"/>
    <col min="2837" max="3072" width="11.44140625" style="7"/>
    <col min="3073" max="3073" width="3.44140625" style="7" customWidth="1"/>
    <col min="3074" max="3074" width="9.44140625" style="7" bestFit="1" customWidth="1"/>
    <col min="3075" max="3075" width="3.44140625" style="7" customWidth="1"/>
    <col min="3076" max="3076" width="9.44140625" style="7" customWidth="1"/>
    <col min="3077" max="3077" width="1.44140625" style="7" customWidth="1"/>
    <col min="3078" max="3078" width="11.109375" style="7" customWidth="1"/>
    <col min="3079" max="3079" width="2" style="7" customWidth="1"/>
    <col min="3080" max="3080" width="11" style="7" customWidth="1"/>
    <col min="3081" max="3081" width="1.88671875" style="7" customWidth="1"/>
    <col min="3082" max="3082" width="10.44140625" style="7" bestFit="1" customWidth="1"/>
    <col min="3083" max="3083" width="1.44140625" style="7" customWidth="1"/>
    <col min="3084" max="3084" width="8.44140625" style="7" customWidth="1"/>
    <col min="3085" max="3085" width="3.5546875" style="7" customWidth="1"/>
    <col min="3086" max="3086" width="8.44140625" style="7" customWidth="1"/>
    <col min="3087" max="3087" width="1.44140625" style="7" customWidth="1"/>
    <col min="3088" max="3088" width="10.44140625" style="7" bestFit="1" customWidth="1"/>
    <col min="3089" max="3089" width="1.44140625" style="7" customWidth="1"/>
    <col min="3090" max="3090" width="10.44140625" style="7" customWidth="1"/>
    <col min="3091" max="3091" width="1.44140625" style="7" customWidth="1"/>
    <col min="3092" max="3092" width="11.21875" style="7" customWidth="1"/>
    <col min="3093" max="3328" width="11.44140625" style="7"/>
    <col min="3329" max="3329" width="3.44140625" style="7" customWidth="1"/>
    <col min="3330" max="3330" width="9.44140625" style="7" bestFit="1" customWidth="1"/>
    <col min="3331" max="3331" width="3.44140625" style="7" customWidth="1"/>
    <col min="3332" max="3332" width="9.44140625" style="7" customWidth="1"/>
    <col min="3333" max="3333" width="1.44140625" style="7" customWidth="1"/>
    <col min="3334" max="3334" width="11.109375" style="7" customWidth="1"/>
    <col min="3335" max="3335" width="2" style="7" customWidth="1"/>
    <col min="3336" max="3336" width="11" style="7" customWidth="1"/>
    <col min="3337" max="3337" width="1.88671875" style="7" customWidth="1"/>
    <col min="3338" max="3338" width="10.44140625" style="7" bestFit="1" customWidth="1"/>
    <col min="3339" max="3339" width="1.44140625" style="7" customWidth="1"/>
    <col min="3340" max="3340" width="8.44140625" style="7" customWidth="1"/>
    <col min="3341" max="3341" width="3.5546875" style="7" customWidth="1"/>
    <col min="3342" max="3342" width="8.44140625" style="7" customWidth="1"/>
    <col min="3343" max="3343" width="1.44140625" style="7" customWidth="1"/>
    <col min="3344" max="3344" width="10.44140625" style="7" bestFit="1" customWidth="1"/>
    <col min="3345" max="3345" width="1.44140625" style="7" customWidth="1"/>
    <col min="3346" max="3346" width="10.44140625" style="7" customWidth="1"/>
    <col min="3347" max="3347" width="1.44140625" style="7" customWidth="1"/>
    <col min="3348" max="3348" width="11.21875" style="7" customWidth="1"/>
    <col min="3349" max="3584" width="11.44140625" style="7"/>
    <col min="3585" max="3585" width="3.44140625" style="7" customWidth="1"/>
    <col min="3586" max="3586" width="9.44140625" style="7" bestFit="1" customWidth="1"/>
    <col min="3587" max="3587" width="3.44140625" style="7" customWidth="1"/>
    <col min="3588" max="3588" width="9.44140625" style="7" customWidth="1"/>
    <col min="3589" max="3589" width="1.44140625" style="7" customWidth="1"/>
    <col min="3590" max="3590" width="11.109375" style="7" customWidth="1"/>
    <col min="3591" max="3591" width="2" style="7" customWidth="1"/>
    <col min="3592" max="3592" width="11" style="7" customWidth="1"/>
    <col min="3593" max="3593" width="1.88671875" style="7" customWidth="1"/>
    <col min="3594" max="3594" width="10.44140625" style="7" bestFit="1" customWidth="1"/>
    <col min="3595" max="3595" width="1.44140625" style="7" customWidth="1"/>
    <col min="3596" max="3596" width="8.44140625" style="7" customWidth="1"/>
    <col min="3597" max="3597" width="3.5546875" style="7" customWidth="1"/>
    <col min="3598" max="3598" width="8.44140625" style="7" customWidth="1"/>
    <col min="3599" max="3599" width="1.44140625" style="7" customWidth="1"/>
    <col min="3600" max="3600" width="10.44140625" style="7" bestFit="1" customWidth="1"/>
    <col min="3601" max="3601" width="1.44140625" style="7" customWidth="1"/>
    <col min="3602" max="3602" width="10.44140625" style="7" customWidth="1"/>
    <col min="3603" max="3603" width="1.44140625" style="7" customWidth="1"/>
    <col min="3604" max="3604" width="11.21875" style="7" customWidth="1"/>
    <col min="3605" max="3840" width="11.44140625" style="7"/>
    <col min="3841" max="3841" width="3.44140625" style="7" customWidth="1"/>
    <col min="3842" max="3842" width="9.44140625" style="7" bestFit="1" customWidth="1"/>
    <col min="3843" max="3843" width="3.44140625" style="7" customWidth="1"/>
    <col min="3844" max="3844" width="9.44140625" style="7" customWidth="1"/>
    <col min="3845" max="3845" width="1.44140625" style="7" customWidth="1"/>
    <col min="3846" max="3846" width="11.109375" style="7" customWidth="1"/>
    <col min="3847" max="3847" width="2" style="7" customWidth="1"/>
    <col min="3848" max="3848" width="11" style="7" customWidth="1"/>
    <col min="3849" max="3849" width="1.88671875" style="7" customWidth="1"/>
    <col min="3850" max="3850" width="10.44140625" style="7" bestFit="1" customWidth="1"/>
    <col min="3851" max="3851" width="1.44140625" style="7" customWidth="1"/>
    <col min="3852" max="3852" width="8.44140625" style="7" customWidth="1"/>
    <col min="3853" max="3853" width="3.5546875" style="7" customWidth="1"/>
    <col min="3854" max="3854" width="8.44140625" style="7" customWidth="1"/>
    <col min="3855" max="3855" width="1.44140625" style="7" customWidth="1"/>
    <col min="3856" max="3856" width="10.44140625" style="7" bestFit="1" customWidth="1"/>
    <col min="3857" max="3857" width="1.44140625" style="7" customWidth="1"/>
    <col min="3858" max="3858" width="10.44140625" style="7" customWidth="1"/>
    <col min="3859" max="3859" width="1.44140625" style="7" customWidth="1"/>
    <col min="3860" max="3860" width="11.21875" style="7" customWidth="1"/>
    <col min="3861" max="4096" width="11.44140625" style="7"/>
    <col min="4097" max="4097" width="3.44140625" style="7" customWidth="1"/>
    <col min="4098" max="4098" width="9.44140625" style="7" bestFit="1" customWidth="1"/>
    <col min="4099" max="4099" width="3.44140625" style="7" customWidth="1"/>
    <col min="4100" max="4100" width="9.44140625" style="7" customWidth="1"/>
    <col min="4101" max="4101" width="1.44140625" style="7" customWidth="1"/>
    <col min="4102" max="4102" width="11.109375" style="7" customWidth="1"/>
    <col min="4103" max="4103" width="2" style="7" customWidth="1"/>
    <col min="4104" max="4104" width="11" style="7" customWidth="1"/>
    <col min="4105" max="4105" width="1.88671875" style="7" customWidth="1"/>
    <col min="4106" max="4106" width="10.44140625" style="7" bestFit="1" customWidth="1"/>
    <col min="4107" max="4107" width="1.44140625" style="7" customWidth="1"/>
    <col min="4108" max="4108" width="8.44140625" style="7" customWidth="1"/>
    <col min="4109" max="4109" width="3.5546875" style="7" customWidth="1"/>
    <col min="4110" max="4110" width="8.44140625" style="7" customWidth="1"/>
    <col min="4111" max="4111" width="1.44140625" style="7" customWidth="1"/>
    <col min="4112" max="4112" width="10.44140625" style="7" bestFit="1" customWidth="1"/>
    <col min="4113" max="4113" width="1.44140625" style="7" customWidth="1"/>
    <col min="4114" max="4114" width="10.44140625" style="7" customWidth="1"/>
    <col min="4115" max="4115" width="1.44140625" style="7" customWidth="1"/>
    <col min="4116" max="4116" width="11.21875" style="7" customWidth="1"/>
    <col min="4117" max="4352" width="11.44140625" style="7"/>
    <col min="4353" max="4353" width="3.44140625" style="7" customWidth="1"/>
    <col min="4354" max="4354" width="9.44140625" style="7" bestFit="1" customWidth="1"/>
    <col min="4355" max="4355" width="3.44140625" style="7" customWidth="1"/>
    <col min="4356" max="4356" width="9.44140625" style="7" customWidth="1"/>
    <col min="4357" max="4357" width="1.44140625" style="7" customWidth="1"/>
    <col min="4358" max="4358" width="11.109375" style="7" customWidth="1"/>
    <col min="4359" max="4359" width="2" style="7" customWidth="1"/>
    <col min="4360" max="4360" width="11" style="7" customWidth="1"/>
    <col min="4361" max="4361" width="1.88671875" style="7" customWidth="1"/>
    <col min="4362" max="4362" width="10.44140625" style="7" bestFit="1" customWidth="1"/>
    <col min="4363" max="4363" width="1.44140625" style="7" customWidth="1"/>
    <col min="4364" max="4364" width="8.44140625" style="7" customWidth="1"/>
    <col min="4365" max="4365" width="3.5546875" style="7" customWidth="1"/>
    <col min="4366" max="4366" width="8.44140625" style="7" customWidth="1"/>
    <col min="4367" max="4367" width="1.44140625" style="7" customWidth="1"/>
    <col min="4368" max="4368" width="10.44140625" style="7" bestFit="1" customWidth="1"/>
    <col min="4369" max="4369" width="1.44140625" style="7" customWidth="1"/>
    <col min="4370" max="4370" width="10.44140625" style="7" customWidth="1"/>
    <col min="4371" max="4371" width="1.44140625" style="7" customWidth="1"/>
    <col min="4372" max="4372" width="11.21875" style="7" customWidth="1"/>
    <col min="4373" max="4608" width="11.44140625" style="7"/>
    <col min="4609" max="4609" width="3.44140625" style="7" customWidth="1"/>
    <col min="4610" max="4610" width="9.44140625" style="7" bestFit="1" customWidth="1"/>
    <col min="4611" max="4611" width="3.44140625" style="7" customWidth="1"/>
    <col min="4612" max="4612" width="9.44140625" style="7" customWidth="1"/>
    <col min="4613" max="4613" width="1.44140625" style="7" customWidth="1"/>
    <col min="4614" max="4614" width="11.109375" style="7" customWidth="1"/>
    <col min="4615" max="4615" width="2" style="7" customWidth="1"/>
    <col min="4616" max="4616" width="11" style="7" customWidth="1"/>
    <col min="4617" max="4617" width="1.88671875" style="7" customWidth="1"/>
    <col min="4618" max="4618" width="10.44140625" style="7" bestFit="1" customWidth="1"/>
    <col min="4619" max="4619" width="1.44140625" style="7" customWidth="1"/>
    <col min="4620" max="4620" width="8.44140625" style="7" customWidth="1"/>
    <col min="4621" max="4621" width="3.5546875" style="7" customWidth="1"/>
    <col min="4622" max="4622" width="8.44140625" style="7" customWidth="1"/>
    <col min="4623" max="4623" width="1.44140625" style="7" customWidth="1"/>
    <col min="4624" max="4624" width="10.44140625" style="7" bestFit="1" customWidth="1"/>
    <col min="4625" max="4625" width="1.44140625" style="7" customWidth="1"/>
    <col min="4626" max="4626" width="10.44140625" style="7" customWidth="1"/>
    <col min="4627" max="4627" width="1.44140625" style="7" customWidth="1"/>
    <col min="4628" max="4628" width="11.21875" style="7" customWidth="1"/>
    <col min="4629" max="4864" width="11.44140625" style="7"/>
    <col min="4865" max="4865" width="3.44140625" style="7" customWidth="1"/>
    <col min="4866" max="4866" width="9.44140625" style="7" bestFit="1" customWidth="1"/>
    <col min="4867" max="4867" width="3.44140625" style="7" customWidth="1"/>
    <col min="4868" max="4868" width="9.44140625" style="7" customWidth="1"/>
    <col min="4869" max="4869" width="1.44140625" style="7" customWidth="1"/>
    <col min="4870" max="4870" width="11.109375" style="7" customWidth="1"/>
    <col min="4871" max="4871" width="2" style="7" customWidth="1"/>
    <col min="4872" max="4872" width="11" style="7" customWidth="1"/>
    <col min="4873" max="4873" width="1.88671875" style="7" customWidth="1"/>
    <col min="4874" max="4874" width="10.44140625" style="7" bestFit="1" customWidth="1"/>
    <col min="4875" max="4875" width="1.44140625" style="7" customWidth="1"/>
    <col min="4876" max="4876" width="8.44140625" style="7" customWidth="1"/>
    <col min="4877" max="4877" width="3.5546875" style="7" customWidth="1"/>
    <col min="4878" max="4878" width="8.44140625" style="7" customWidth="1"/>
    <col min="4879" max="4879" width="1.44140625" style="7" customWidth="1"/>
    <col min="4880" max="4880" width="10.44140625" style="7" bestFit="1" customWidth="1"/>
    <col min="4881" max="4881" width="1.44140625" style="7" customWidth="1"/>
    <col min="4882" max="4882" width="10.44140625" style="7" customWidth="1"/>
    <col min="4883" max="4883" width="1.44140625" style="7" customWidth="1"/>
    <col min="4884" max="4884" width="11.21875" style="7" customWidth="1"/>
    <col min="4885" max="5120" width="11.44140625" style="7"/>
    <col min="5121" max="5121" width="3.44140625" style="7" customWidth="1"/>
    <col min="5122" max="5122" width="9.44140625" style="7" bestFit="1" customWidth="1"/>
    <col min="5123" max="5123" width="3.44140625" style="7" customWidth="1"/>
    <col min="5124" max="5124" width="9.44140625" style="7" customWidth="1"/>
    <col min="5125" max="5125" width="1.44140625" style="7" customWidth="1"/>
    <col min="5126" max="5126" width="11.109375" style="7" customWidth="1"/>
    <col min="5127" max="5127" width="2" style="7" customWidth="1"/>
    <col min="5128" max="5128" width="11" style="7" customWidth="1"/>
    <col min="5129" max="5129" width="1.88671875" style="7" customWidth="1"/>
    <col min="5130" max="5130" width="10.44140625" style="7" bestFit="1" customWidth="1"/>
    <col min="5131" max="5131" width="1.44140625" style="7" customWidth="1"/>
    <col min="5132" max="5132" width="8.44140625" style="7" customWidth="1"/>
    <col min="5133" max="5133" width="3.5546875" style="7" customWidth="1"/>
    <col min="5134" max="5134" width="8.44140625" style="7" customWidth="1"/>
    <col min="5135" max="5135" width="1.44140625" style="7" customWidth="1"/>
    <col min="5136" max="5136" width="10.44140625" style="7" bestFit="1" customWidth="1"/>
    <col min="5137" max="5137" width="1.44140625" style="7" customWidth="1"/>
    <col min="5138" max="5138" width="10.44140625" style="7" customWidth="1"/>
    <col min="5139" max="5139" width="1.44140625" style="7" customWidth="1"/>
    <col min="5140" max="5140" width="11.21875" style="7" customWidth="1"/>
    <col min="5141" max="5376" width="11.44140625" style="7"/>
    <col min="5377" max="5377" width="3.44140625" style="7" customWidth="1"/>
    <col min="5378" max="5378" width="9.44140625" style="7" bestFit="1" customWidth="1"/>
    <col min="5379" max="5379" width="3.44140625" style="7" customWidth="1"/>
    <col min="5380" max="5380" width="9.44140625" style="7" customWidth="1"/>
    <col min="5381" max="5381" width="1.44140625" style="7" customWidth="1"/>
    <col min="5382" max="5382" width="11.109375" style="7" customWidth="1"/>
    <col min="5383" max="5383" width="2" style="7" customWidth="1"/>
    <col min="5384" max="5384" width="11" style="7" customWidth="1"/>
    <col min="5385" max="5385" width="1.88671875" style="7" customWidth="1"/>
    <col min="5386" max="5386" width="10.44140625" style="7" bestFit="1" customWidth="1"/>
    <col min="5387" max="5387" width="1.44140625" style="7" customWidth="1"/>
    <col min="5388" max="5388" width="8.44140625" style="7" customWidth="1"/>
    <col min="5389" max="5389" width="3.5546875" style="7" customWidth="1"/>
    <col min="5390" max="5390" width="8.44140625" style="7" customWidth="1"/>
    <col min="5391" max="5391" width="1.44140625" style="7" customWidth="1"/>
    <col min="5392" max="5392" width="10.44140625" style="7" bestFit="1" customWidth="1"/>
    <col min="5393" max="5393" width="1.44140625" style="7" customWidth="1"/>
    <col min="5394" max="5394" width="10.44140625" style="7" customWidth="1"/>
    <col min="5395" max="5395" width="1.44140625" style="7" customWidth="1"/>
    <col min="5396" max="5396" width="11.21875" style="7" customWidth="1"/>
    <col min="5397" max="5632" width="11.44140625" style="7"/>
    <col min="5633" max="5633" width="3.44140625" style="7" customWidth="1"/>
    <col min="5634" max="5634" width="9.44140625" style="7" bestFit="1" customWidth="1"/>
    <col min="5635" max="5635" width="3.44140625" style="7" customWidth="1"/>
    <col min="5636" max="5636" width="9.44140625" style="7" customWidth="1"/>
    <col min="5637" max="5637" width="1.44140625" style="7" customWidth="1"/>
    <col min="5638" max="5638" width="11.109375" style="7" customWidth="1"/>
    <col min="5639" max="5639" width="2" style="7" customWidth="1"/>
    <col min="5640" max="5640" width="11" style="7" customWidth="1"/>
    <col min="5641" max="5641" width="1.88671875" style="7" customWidth="1"/>
    <col min="5642" max="5642" width="10.44140625" style="7" bestFit="1" customWidth="1"/>
    <col min="5643" max="5643" width="1.44140625" style="7" customWidth="1"/>
    <col min="5644" max="5644" width="8.44140625" style="7" customWidth="1"/>
    <col min="5645" max="5645" width="3.5546875" style="7" customWidth="1"/>
    <col min="5646" max="5646" width="8.44140625" style="7" customWidth="1"/>
    <col min="5647" max="5647" width="1.44140625" style="7" customWidth="1"/>
    <col min="5648" max="5648" width="10.44140625" style="7" bestFit="1" customWidth="1"/>
    <col min="5649" max="5649" width="1.44140625" style="7" customWidth="1"/>
    <col min="5650" max="5650" width="10.44140625" style="7" customWidth="1"/>
    <col min="5651" max="5651" width="1.44140625" style="7" customWidth="1"/>
    <col min="5652" max="5652" width="11.21875" style="7" customWidth="1"/>
    <col min="5653" max="5888" width="11.44140625" style="7"/>
    <col min="5889" max="5889" width="3.44140625" style="7" customWidth="1"/>
    <col min="5890" max="5890" width="9.44140625" style="7" bestFit="1" customWidth="1"/>
    <col min="5891" max="5891" width="3.44140625" style="7" customWidth="1"/>
    <col min="5892" max="5892" width="9.44140625" style="7" customWidth="1"/>
    <col min="5893" max="5893" width="1.44140625" style="7" customWidth="1"/>
    <col min="5894" max="5894" width="11.109375" style="7" customWidth="1"/>
    <col min="5895" max="5895" width="2" style="7" customWidth="1"/>
    <col min="5896" max="5896" width="11" style="7" customWidth="1"/>
    <col min="5897" max="5897" width="1.88671875" style="7" customWidth="1"/>
    <col min="5898" max="5898" width="10.44140625" style="7" bestFit="1" customWidth="1"/>
    <col min="5899" max="5899" width="1.44140625" style="7" customWidth="1"/>
    <col min="5900" max="5900" width="8.44140625" style="7" customWidth="1"/>
    <col min="5901" max="5901" width="3.5546875" style="7" customWidth="1"/>
    <col min="5902" max="5902" width="8.44140625" style="7" customWidth="1"/>
    <col min="5903" max="5903" width="1.44140625" style="7" customWidth="1"/>
    <col min="5904" max="5904" width="10.44140625" style="7" bestFit="1" customWidth="1"/>
    <col min="5905" max="5905" width="1.44140625" style="7" customWidth="1"/>
    <col min="5906" max="5906" width="10.44140625" style="7" customWidth="1"/>
    <col min="5907" max="5907" width="1.44140625" style="7" customWidth="1"/>
    <col min="5908" max="5908" width="11.21875" style="7" customWidth="1"/>
    <col min="5909" max="6144" width="11.44140625" style="7"/>
    <col min="6145" max="6145" width="3.44140625" style="7" customWidth="1"/>
    <col min="6146" max="6146" width="9.44140625" style="7" bestFit="1" customWidth="1"/>
    <col min="6147" max="6147" width="3.44140625" style="7" customWidth="1"/>
    <col min="6148" max="6148" width="9.44140625" style="7" customWidth="1"/>
    <col min="6149" max="6149" width="1.44140625" style="7" customWidth="1"/>
    <col min="6150" max="6150" width="11.109375" style="7" customWidth="1"/>
    <col min="6151" max="6151" width="2" style="7" customWidth="1"/>
    <col min="6152" max="6152" width="11" style="7" customWidth="1"/>
    <col min="6153" max="6153" width="1.88671875" style="7" customWidth="1"/>
    <col min="6154" max="6154" width="10.44140625" style="7" bestFit="1" customWidth="1"/>
    <col min="6155" max="6155" width="1.44140625" style="7" customWidth="1"/>
    <col min="6156" max="6156" width="8.44140625" style="7" customWidth="1"/>
    <col min="6157" max="6157" width="3.5546875" style="7" customWidth="1"/>
    <col min="6158" max="6158" width="8.44140625" style="7" customWidth="1"/>
    <col min="6159" max="6159" width="1.44140625" style="7" customWidth="1"/>
    <col min="6160" max="6160" width="10.44140625" style="7" bestFit="1" customWidth="1"/>
    <col min="6161" max="6161" width="1.44140625" style="7" customWidth="1"/>
    <col min="6162" max="6162" width="10.44140625" style="7" customWidth="1"/>
    <col min="6163" max="6163" width="1.44140625" style="7" customWidth="1"/>
    <col min="6164" max="6164" width="11.21875" style="7" customWidth="1"/>
    <col min="6165" max="6400" width="11.44140625" style="7"/>
    <col min="6401" max="6401" width="3.44140625" style="7" customWidth="1"/>
    <col min="6402" max="6402" width="9.44140625" style="7" bestFit="1" customWidth="1"/>
    <col min="6403" max="6403" width="3.44140625" style="7" customWidth="1"/>
    <col min="6404" max="6404" width="9.44140625" style="7" customWidth="1"/>
    <col min="6405" max="6405" width="1.44140625" style="7" customWidth="1"/>
    <col min="6406" max="6406" width="11.109375" style="7" customWidth="1"/>
    <col min="6407" max="6407" width="2" style="7" customWidth="1"/>
    <col min="6408" max="6408" width="11" style="7" customWidth="1"/>
    <col min="6409" max="6409" width="1.88671875" style="7" customWidth="1"/>
    <col min="6410" max="6410" width="10.44140625" style="7" bestFit="1" customWidth="1"/>
    <col min="6411" max="6411" width="1.44140625" style="7" customWidth="1"/>
    <col min="6412" max="6412" width="8.44140625" style="7" customWidth="1"/>
    <col min="6413" max="6413" width="3.5546875" style="7" customWidth="1"/>
    <col min="6414" max="6414" width="8.44140625" style="7" customWidth="1"/>
    <col min="6415" max="6415" width="1.44140625" style="7" customWidth="1"/>
    <col min="6416" max="6416" width="10.44140625" style="7" bestFit="1" customWidth="1"/>
    <col min="6417" max="6417" width="1.44140625" style="7" customWidth="1"/>
    <col min="6418" max="6418" width="10.44140625" style="7" customWidth="1"/>
    <col min="6419" max="6419" width="1.44140625" style="7" customWidth="1"/>
    <col min="6420" max="6420" width="11.21875" style="7" customWidth="1"/>
    <col min="6421" max="6656" width="11.44140625" style="7"/>
    <col min="6657" max="6657" width="3.44140625" style="7" customWidth="1"/>
    <col min="6658" max="6658" width="9.44140625" style="7" bestFit="1" customWidth="1"/>
    <col min="6659" max="6659" width="3.44140625" style="7" customWidth="1"/>
    <col min="6660" max="6660" width="9.44140625" style="7" customWidth="1"/>
    <col min="6661" max="6661" width="1.44140625" style="7" customWidth="1"/>
    <col min="6662" max="6662" width="11.109375" style="7" customWidth="1"/>
    <col min="6663" max="6663" width="2" style="7" customWidth="1"/>
    <col min="6664" max="6664" width="11" style="7" customWidth="1"/>
    <col min="6665" max="6665" width="1.88671875" style="7" customWidth="1"/>
    <col min="6666" max="6666" width="10.44140625" style="7" bestFit="1" customWidth="1"/>
    <col min="6667" max="6667" width="1.44140625" style="7" customWidth="1"/>
    <col min="6668" max="6668" width="8.44140625" style="7" customWidth="1"/>
    <col min="6669" max="6669" width="3.5546875" style="7" customWidth="1"/>
    <col min="6670" max="6670" width="8.44140625" style="7" customWidth="1"/>
    <col min="6671" max="6671" width="1.44140625" style="7" customWidth="1"/>
    <col min="6672" max="6672" width="10.44140625" style="7" bestFit="1" customWidth="1"/>
    <col min="6673" max="6673" width="1.44140625" style="7" customWidth="1"/>
    <col min="6674" max="6674" width="10.44140625" style="7" customWidth="1"/>
    <col min="6675" max="6675" width="1.44140625" style="7" customWidth="1"/>
    <col min="6676" max="6676" width="11.21875" style="7" customWidth="1"/>
    <col min="6677" max="6912" width="11.44140625" style="7"/>
    <col min="6913" max="6913" width="3.44140625" style="7" customWidth="1"/>
    <col min="6914" max="6914" width="9.44140625" style="7" bestFit="1" customWidth="1"/>
    <col min="6915" max="6915" width="3.44140625" style="7" customWidth="1"/>
    <col min="6916" max="6916" width="9.44140625" style="7" customWidth="1"/>
    <col min="6917" max="6917" width="1.44140625" style="7" customWidth="1"/>
    <col min="6918" max="6918" width="11.109375" style="7" customWidth="1"/>
    <col min="6919" max="6919" width="2" style="7" customWidth="1"/>
    <col min="6920" max="6920" width="11" style="7" customWidth="1"/>
    <col min="6921" max="6921" width="1.88671875" style="7" customWidth="1"/>
    <col min="6922" max="6922" width="10.44140625" style="7" bestFit="1" customWidth="1"/>
    <col min="6923" max="6923" width="1.44140625" style="7" customWidth="1"/>
    <col min="6924" max="6924" width="8.44140625" style="7" customWidth="1"/>
    <col min="6925" max="6925" width="3.5546875" style="7" customWidth="1"/>
    <col min="6926" max="6926" width="8.44140625" style="7" customWidth="1"/>
    <col min="6927" max="6927" width="1.44140625" style="7" customWidth="1"/>
    <col min="6928" max="6928" width="10.44140625" style="7" bestFit="1" customWidth="1"/>
    <col min="6929" max="6929" width="1.44140625" style="7" customWidth="1"/>
    <col min="6930" max="6930" width="10.44140625" style="7" customWidth="1"/>
    <col min="6931" max="6931" width="1.44140625" style="7" customWidth="1"/>
    <col min="6932" max="6932" width="11.21875" style="7" customWidth="1"/>
    <col min="6933" max="7168" width="11.44140625" style="7"/>
    <col min="7169" max="7169" width="3.44140625" style="7" customWidth="1"/>
    <col min="7170" max="7170" width="9.44140625" style="7" bestFit="1" customWidth="1"/>
    <col min="7171" max="7171" width="3.44140625" style="7" customWidth="1"/>
    <col min="7172" max="7172" width="9.44140625" style="7" customWidth="1"/>
    <col min="7173" max="7173" width="1.44140625" style="7" customWidth="1"/>
    <col min="7174" max="7174" width="11.109375" style="7" customWidth="1"/>
    <col min="7175" max="7175" width="2" style="7" customWidth="1"/>
    <col min="7176" max="7176" width="11" style="7" customWidth="1"/>
    <col min="7177" max="7177" width="1.88671875" style="7" customWidth="1"/>
    <col min="7178" max="7178" width="10.44140625" style="7" bestFit="1" customWidth="1"/>
    <col min="7179" max="7179" width="1.44140625" style="7" customWidth="1"/>
    <col min="7180" max="7180" width="8.44140625" style="7" customWidth="1"/>
    <col min="7181" max="7181" width="3.5546875" style="7" customWidth="1"/>
    <col min="7182" max="7182" width="8.44140625" style="7" customWidth="1"/>
    <col min="7183" max="7183" width="1.44140625" style="7" customWidth="1"/>
    <col min="7184" max="7184" width="10.44140625" style="7" bestFit="1" customWidth="1"/>
    <col min="7185" max="7185" width="1.44140625" style="7" customWidth="1"/>
    <col min="7186" max="7186" width="10.44140625" style="7" customWidth="1"/>
    <col min="7187" max="7187" width="1.44140625" style="7" customWidth="1"/>
    <col min="7188" max="7188" width="11.21875" style="7" customWidth="1"/>
    <col min="7189" max="7424" width="11.44140625" style="7"/>
    <col min="7425" max="7425" width="3.44140625" style="7" customWidth="1"/>
    <col min="7426" max="7426" width="9.44140625" style="7" bestFit="1" customWidth="1"/>
    <col min="7427" max="7427" width="3.44140625" style="7" customWidth="1"/>
    <col min="7428" max="7428" width="9.44140625" style="7" customWidth="1"/>
    <col min="7429" max="7429" width="1.44140625" style="7" customWidth="1"/>
    <col min="7430" max="7430" width="11.109375" style="7" customWidth="1"/>
    <col min="7431" max="7431" width="2" style="7" customWidth="1"/>
    <col min="7432" max="7432" width="11" style="7" customWidth="1"/>
    <col min="7433" max="7433" width="1.88671875" style="7" customWidth="1"/>
    <col min="7434" max="7434" width="10.44140625" style="7" bestFit="1" customWidth="1"/>
    <col min="7435" max="7435" width="1.44140625" style="7" customWidth="1"/>
    <col min="7436" max="7436" width="8.44140625" style="7" customWidth="1"/>
    <col min="7437" max="7437" width="3.5546875" style="7" customWidth="1"/>
    <col min="7438" max="7438" width="8.44140625" style="7" customWidth="1"/>
    <col min="7439" max="7439" width="1.44140625" style="7" customWidth="1"/>
    <col min="7440" max="7440" width="10.44140625" style="7" bestFit="1" customWidth="1"/>
    <col min="7441" max="7441" width="1.44140625" style="7" customWidth="1"/>
    <col min="7442" max="7442" width="10.44140625" style="7" customWidth="1"/>
    <col min="7443" max="7443" width="1.44140625" style="7" customWidth="1"/>
    <col min="7444" max="7444" width="11.21875" style="7" customWidth="1"/>
    <col min="7445" max="7680" width="11.44140625" style="7"/>
    <col min="7681" max="7681" width="3.44140625" style="7" customWidth="1"/>
    <col min="7682" max="7682" width="9.44140625" style="7" bestFit="1" customWidth="1"/>
    <col min="7683" max="7683" width="3.44140625" style="7" customWidth="1"/>
    <col min="7684" max="7684" width="9.44140625" style="7" customWidth="1"/>
    <col min="7685" max="7685" width="1.44140625" style="7" customWidth="1"/>
    <col min="7686" max="7686" width="11.109375" style="7" customWidth="1"/>
    <col min="7687" max="7687" width="2" style="7" customWidth="1"/>
    <col min="7688" max="7688" width="11" style="7" customWidth="1"/>
    <col min="7689" max="7689" width="1.88671875" style="7" customWidth="1"/>
    <col min="7690" max="7690" width="10.44140625" style="7" bestFit="1" customWidth="1"/>
    <col min="7691" max="7691" width="1.44140625" style="7" customWidth="1"/>
    <col min="7692" max="7692" width="8.44140625" style="7" customWidth="1"/>
    <col min="7693" max="7693" width="3.5546875" style="7" customWidth="1"/>
    <col min="7694" max="7694" width="8.44140625" style="7" customWidth="1"/>
    <col min="7695" max="7695" width="1.44140625" style="7" customWidth="1"/>
    <col min="7696" max="7696" width="10.44140625" style="7" bestFit="1" customWidth="1"/>
    <col min="7697" max="7697" width="1.44140625" style="7" customWidth="1"/>
    <col min="7698" max="7698" width="10.44140625" style="7" customWidth="1"/>
    <col min="7699" max="7699" width="1.44140625" style="7" customWidth="1"/>
    <col min="7700" max="7700" width="11.21875" style="7" customWidth="1"/>
    <col min="7701" max="7936" width="11.44140625" style="7"/>
    <col min="7937" max="7937" width="3.44140625" style="7" customWidth="1"/>
    <col min="7938" max="7938" width="9.44140625" style="7" bestFit="1" customWidth="1"/>
    <col min="7939" max="7939" width="3.44140625" style="7" customWidth="1"/>
    <col min="7940" max="7940" width="9.44140625" style="7" customWidth="1"/>
    <col min="7941" max="7941" width="1.44140625" style="7" customWidth="1"/>
    <col min="7942" max="7942" width="11.109375" style="7" customWidth="1"/>
    <col min="7943" max="7943" width="2" style="7" customWidth="1"/>
    <col min="7944" max="7944" width="11" style="7" customWidth="1"/>
    <col min="7945" max="7945" width="1.88671875" style="7" customWidth="1"/>
    <col min="7946" max="7946" width="10.44140625" style="7" bestFit="1" customWidth="1"/>
    <col min="7947" max="7947" width="1.44140625" style="7" customWidth="1"/>
    <col min="7948" max="7948" width="8.44140625" style="7" customWidth="1"/>
    <col min="7949" max="7949" width="3.5546875" style="7" customWidth="1"/>
    <col min="7950" max="7950" width="8.44140625" style="7" customWidth="1"/>
    <col min="7951" max="7951" width="1.44140625" style="7" customWidth="1"/>
    <col min="7952" max="7952" width="10.44140625" style="7" bestFit="1" customWidth="1"/>
    <col min="7953" max="7953" width="1.44140625" style="7" customWidth="1"/>
    <col min="7954" max="7954" width="10.44140625" style="7" customWidth="1"/>
    <col min="7955" max="7955" width="1.44140625" style="7" customWidth="1"/>
    <col min="7956" max="7956" width="11.21875" style="7" customWidth="1"/>
    <col min="7957" max="8192" width="11.44140625" style="7"/>
    <col min="8193" max="8193" width="3.44140625" style="7" customWidth="1"/>
    <col min="8194" max="8194" width="9.44140625" style="7" bestFit="1" customWidth="1"/>
    <col min="8195" max="8195" width="3.44140625" style="7" customWidth="1"/>
    <col min="8196" max="8196" width="9.44140625" style="7" customWidth="1"/>
    <col min="8197" max="8197" width="1.44140625" style="7" customWidth="1"/>
    <col min="8198" max="8198" width="11.109375" style="7" customWidth="1"/>
    <col min="8199" max="8199" width="2" style="7" customWidth="1"/>
    <col min="8200" max="8200" width="11" style="7" customWidth="1"/>
    <col min="8201" max="8201" width="1.88671875" style="7" customWidth="1"/>
    <col min="8202" max="8202" width="10.44140625" style="7" bestFit="1" customWidth="1"/>
    <col min="8203" max="8203" width="1.44140625" style="7" customWidth="1"/>
    <col min="8204" max="8204" width="8.44140625" style="7" customWidth="1"/>
    <col min="8205" max="8205" width="3.5546875" style="7" customWidth="1"/>
    <col min="8206" max="8206" width="8.44140625" style="7" customWidth="1"/>
    <col min="8207" max="8207" width="1.44140625" style="7" customWidth="1"/>
    <col min="8208" max="8208" width="10.44140625" style="7" bestFit="1" customWidth="1"/>
    <col min="8209" max="8209" width="1.44140625" style="7" customWidth="1"/>
    <col min="8210" max="8210" width="10.44140625" style="7" customWidth="1"/>
    <col min="8211" max="8211" width="1.44140625" style="7" customWidth="1"/>
    <col min="8212" max="8212" width="11.21875" style="7" customWidth="1"/>
    <col min="8213" max="8448" width="11.44140625" style="7"/>
    <col min="8449" max="8449" width="3.44140625" style="7" customWidth="1"/>
    <col min="8450" max="8450" width="9.44140625" style="7" bestFit="1" customWidth="1"/>
    <col min="8451" max="8451" width="3.44140625" style="7" customWidth="1"/>
    <col min="8452" max="8452" width="9.44140625" style="7" customWidth="1"/>
    <col min="8453" max="8453" width="1.44140625" style="7" customWidth="1"/>
    <col min="8454" max="8454" width="11.109375" style="7" customWidth="1"/>
    <col min="8455" max="8455" width="2" style="7" customWidth="1"/>
    <col min="8456" max="8456" width="11" style="7" customWidth="1"/>
    <col min="8457" max="8457" width="1.88671875" style="7" customWidth="1"/>
    <col min="8458" max="8458" width="10.44140625" style="7" bestFit="1" customWidth="1"/>
    <col min="8459" max="8459" width="1.44140625" style="7" customWidth="1"/>
    <col min="8460" max="8460" width="8.44140625" style="7" customWidth="1"/>
    <col min="8461" max="8461" width="3.5546875" style="7" customWidth="1"/>
    <col min="8462" max="8462" width="8.44140625" style="7" customWidth="1"/>
    <col min="8463" max="8463" width="1.44140625" style="7" customWidth="1"/>
    <col min="8464" max="8464" width="10.44140625" style="7" bestFit="1" customWidth="1"/>
    <col min="8465" max="8465" width="1.44140625" style="7" customWidth="1"/>
    <col min="8466" max="8466" width="10.44140625" style="7" customWidth="1"/>
    <col min="8467" max="8467" width="1.44140625" style="7" customWidth="1"/>
    <col min="8468" max="8468" width="11.21875" style="7" customWidth="1"/>
    <col min="8469" max="8704" width="11.44140625" style="7"/>
    <col min="8705" max="8705" width="3.44140625" style="7" customWidth="1"/>
    <col min="8706" max="8706" width="9.44140625" style="7" bestFit="1" customWidth="1"/>
    <col min="8707" max="8707" width="3.44140625" style="7" customWidth="1"/>
    <col min="8708" max="8708" width="9.44140625" style="7" customWidth="1"/>
    <col min="8709" max="8709" width="1.44140625" style="7" customWidth="1"/>
    <col min="8710" max="8710" width="11.109375" style="7" customWidth="1"/>
    <col min="8711" max="8711" width="2" style="7" customWidth="1"/>
    <col min="8712" max="8712" width="11" style="7" customWidth="1"/>
    <col min="8713" max="8713" width="1.88671875" style="7" customWidth="1"/>
    <col min="8714" max="8714" width="10.44140625" style="7" bestFit="1" customWidth="1"/>
    <col min="8715" max="8715" width="1.44140625" style="7" customWidth="1"/>
    <col min="8716" max="8716" width="8.44140625" style="7" customWidth="1"/>
    <col min="8717" max="8717" width="3.5546875" style="7" customWidth="1"/>
    <col min="8718" max="8718" width="8.44140625" style="7" customWidth="1"/>
    <col min="8719" max="8719" width="1.44140625" style="7" customWidth="1"/>
    <col min="8720" max="8720" width="10.44140625" style="7" bestFit="1" customWidth="1"/>
    <col min="8721" max="8721" width="1.44140625" style="7" customWidth="1"/>
    <col min="8722" max="8722" width="10.44140625" style="7" customWidth="1"/>
    <col min="8723" max="8723" width="1.44140625" style="7" customWidth="1"/>
    <col min="8724" max="8724" width="11.21875" style="7" customWidth="1"/>
    <col min="8725" max="8960" width="11.44140625" style="7"/>
    <col min="8961" max="8961" width="3.44140625" style="7" customWidth="1"/>
    <col min="8962" max="8962" width="9.44140625" style="7" bestFit="1" customWidth="1"/>
    <col min="8963" max="8963" width="3.44140625" style="7" customWidth="1"/>
    <col min="8964" max="8964" width="9.44140625" style="7" customWidth="1"/>
    <col min="8965" max="8965" width="1.44140625" style="7" customWidth="1"/>
    <col min="8966" max="8966" width="11.109375" style="7" customWidth="1"/>
    <col min="8967" max="8967" width="2" style="7" customWidth="1"/>
    <col min="8968" max="8968" width="11" style="7" customWidth="1"/>
    <col min="8969" max="8969" width="1.88671875" style="7" customWidth="1"/>
    <col min="8970" max="8970" width="10.44140625" style="7" bestFit="1" customWidth="1"/>
    <col min="8971" max="8971" width="1.44140625" style="7" customWidth="1"/>
    <col min="8972" max="8972" width="8.44140625" style="7" customWidth="1"/>
    <col min="8973" max="8973" width="3.5546875" style="7" customWidth="1"/>
    <col min="8974" max="8974" width="8.44140625" style="7" customWidth="1"/>
    <col min="8975" max="8975" width="1.44140625" style="7" customWidth="1"/>
    <col min="8976" max="8976" width="10.44140625" style="7" bestFit="1" customWidth="1"/>
    <col min="8977" max="8977" width="1.44140625" style="7" customWidth="1"/>
    <col min="8978" max="8978" width="10.44140625" style="7" customWidth="1"/>
    <col min="8979" max="8979" width="1.44140625" style="7" customWidth="1"/>
    <col min="8980" max="8980" width="11.21875" style="7" customWidth="1"/>
    <col min="8981" max="9216" width="11.44140625" style="7"/>
    <col min="9217" max="9217" width="3.44140625" style="7" customWidth="1"/>
    <col min="9218" max="9218" width="9.44140625" style="7" bestFit="1" customWidth="1"/>
    <col min="9219" max="9219" width="3.44140625" style="7" customWidth="1"/>
    <col min="9220" max="9220" width="9.44140625" style="7" customWidth="1"/>
    <col min="9221" max="9221" width="1.44140625" style="7" customWidth="1"/>
    <col min="9222" max="9222" width="11.109375" style="7" customWidth="1"/>
    <col min="9223" max="9223" width="2" style="7" customWidth="1"/>
    <col min="9224" max="9224" width="11" style="7" customWidth="1"/>
    <col min="9225" max="9225" width="1.88671875" style="7" customWidth="1"/>
    <col min="9226" max="9226" width="10.44140625" style="7" bestFit="1" customWidth="1"/>
    <col min="9227" max="9227" width="1.44140625" style="7" customWidth="1"/>
    <col min="9228" max="9228" width="8.44140625" style="7" customWidth="1"/>
    <col min="9229" max="9229" width="3.5546875" style="7" customWidth="1"/>
    <col min="9230" max="9230" width="8.44140625" style="7" customWidth="1"/>
    <col min="9231" max="9231" width="1.44140625" style="7" customWidth="1"/>
    <col min="9232" max="9232" width="10.44140625" style="7" bestFit="1" customWidth="1"/>
    <col min="9233" max="9233" width="1.44140625" style="7" customWidth="1"/>
    <col min="9234" max="9234" width="10.44140625" style="7" customWidth="1"/>
    <col min="9235" max="9235" width="1.44140625" style="7" customWidth="1"/>
    <col min="9236" max="9236" width="11.21875" style="7" customWidth="1"/>
    <col min="9237" max="9472" width="11.44140625" style="7"/>
    <col min="9473" max="9473" width="3.44140625" style="7" customWidth="1"/>
    <col min="9474" max="9474" width="9.44140625" style="7" bestFit="1" customWidth="1"/>
    <col min="9475" max="9475" width="3.44140625" style="7" customWidth="1"/>
    <col min="9476" max="9476" width="9.44140625" style="7" customWidth="1"/>
    <col min="9477" max="9477" width="1.44140625" style="7" customWidth="1"/>
    <col min="9478" max="9478" width="11.109375" style="7" customWidth="1"/>
    <col min="9479" max="9479" width="2" style="7" customWidth="1"/>
    <col min="9480" max="9480" width="11" style="7" customWidth="1"/>
    <col min="9481" max="9481" width="1.88671875" style="7" customWidth="1"/>
    <col min="9482" max="9482" width="10.44140625" style="7" bestFit="1" customWidth="1"/>
    <col min="9483" max="9483" width="1.44140625" style="7" customWidth="1"/>
    <col min="9484" max="9484" width="8.44140625" style="7" customWidth="1"/>
    <col min="9485" max="9485" width="3.5546875" style="7" customWidth="1"/>
    <col min="9486" max="9486" width="8.44140625" style="7" customWidth="1"/>
    <col min="9487" max="9487" width="1.44140625" style="7" customWidth="1"/>
    <col min="9488" max="9488" width="10.44140625" style="7" bestFit="1" customWidth="1"/>
    <col min="9489" max="9489" width="1.44140625" style="7" customWidth="1"/>
    <col min="9490" max="9490" width="10.44140625" style="7" customWidth="1"/>
    <col min="9491" max="9491" width="1.44140625" style="7" customWidth="1"/>
    <col min="9492" max="9492" width="11.21875" style="7" customWidth="1"/>
    <col min="9493" max="9728" width="11.44140625" style="7"/>
    <col min="9729" max="9729" width="3.44140625" style="7" customWidth="1"/>
    <col min="9730" max="9730" width="9.44140625" style="7" bestFit="1" customWidth="1"/>
    <col min="9731" max="9731" width="3.44140625" style="7" customWidth="1"/>
    <col min="9732" max="9732" width="9.44140625" style="7" customWidth="1"/>
    <col min="9733" max="9733" width="1.44140625" style="7" customWidth="1"/>
    <col min="9734" max="9734" width="11.109375" style="7" customWidth="1"/>
    <col min="9735" max="9735" width="2" style="7" customWidth="1"/>
    <col min="9736" max="9736" width="11" style="7" customWidth="1"/>
    <col min="9737" max="9737" width="1.88671875" style="7" customWidth="1"/>
    <col min="9738" max="9738" width="10.44140625" style="7" bestFit="1" customWidth="1"/>
    <col min="9739" max="9739" width="1.44140625" style="7" customWidth="1"/>
    <col min="9740" max="9740" width="8.44140625" style="7" customWidth="1"/>
    <col min="9741" max="9741" width="3.5546875" style="7" customWidth="1"/>
    <col min="9742" max="9742" width="8.44140625" style="7" customWidth="1"/>
    <col min="9743" max="9743" width="1.44140625" style="7" customWidth="1"/>
    <col min="9744" max="9744" width="10.44140625" style="7" bestFit="1" customWidth="1"/>
    <col min="9745" max="9745" width="1.44140625" style="7" customWidth="1"/>
    <col min="9746" max="9746" width="10.44140625" style="7" customWidth="1"/>
    <col min="9747" max="9747" width="1.44140625" style="7" customWidth="1"/>
    <col min="9748" max="9748" width="11.21875" style="7" customWidth="1"/>
    <col min="9749" max="9984" width="11.44140625" style="7"/>
    <col min="9985" max="9985" width="3.44140625" style="7" customWidth="1"/>
    <col min="9986" max="9986" width="9.44140625" style="7" bestFit="1" customWidth="1"/>
    <col min="9987" max="9987" width="3.44140625" style="7" customWidth="1"/>
    <col min="9988" max="9988" width="9.44140625" style="7" customWidth="1"/>
    <col min="9989" max="9989" width="1.44140625" style="7" customWidth="1"/>
    <col min="9990" max="9990" width="11.109375" style="7" customWidth="1"/>
    <col min="9991" max="9991" width="2" style="7" customWidth="1"/>
    <col min="9992" max="9992" width="11" style="7" customWidth="1"/>
    <col min="9993" max="9993" width="1.88671875" style="7" customWidth="1"/>
    <col min="9994" max="9994" width="10.44140625" style="7" bestFit="1" customWidth="1"/>
    <col min="9995" max="9995" width="1.44140625" style="7" customWidth="1"/>
    <col min="9996" max="9996" width="8.44140625" style="7" customWidth="1"/>
    <col min="9997" max="9997" width="3.5546875" style="7" customWidth="1"/>
    <col min="9998" max="9998" width="8.44140625" style="7" customWidth="1"/>
    <col min="9999" max="9999" width="1.44140625" style="7" customWidth="1"/>
    <col min="10000" max="10000" width="10.44140625" style="7" bestFit="1" customWidth="1"/>
    <col min="10001" max="10001" width="1.44140625" style="7" customWidth="1"/>
    <col min="10002" max="10002" width="10.44140625" style="7" customWidth="1"/>
    <col min="10003" max="10003" width="1.44140625" style="7" customWidth="1"/>
    <col min="10004" max="10004" width="11.21875" style="7" customWidth="1"/>
    <col min="10005" max="10240" width="11.44140625" style="7"/>
    <col min="10241" max="10241" width="3.44140625" style="7" customWidth="1"/>
    <col min="10242" max="10242" width="9.44140625" style="7" bestFit="1" customWidth="1"/>
    <col min="10243" max="10243" width="3.44140625" style="7" customWidth="1"/>
    <col min="10244" max="10244" width="9.44140625" style="7" customWidth="1"/>
    <col min="10245" max="10245" width="1.44140625" style="7" customWidth="1"/>
    <col min="10246" max="10246" width="11.109375" style="7" customWidth="1"/>
    <col min="10247" max="10247" width="2" style="7" customWidth="1"/>
    <col min="10248" max="10248" width="11" style="7" customWidth="1"/>
    <col min="10249" max="10249" width="1.88671875" style="7" customWidth="1"/>
    <col min="10250" max="10250" width="10.44140625" style="7" bestFit="1" customWidth="1"/>
    <col min="10251" max="10251" width="1.44140625" style="7" customWidth="1"/>
    <col min="10252" max="10252" width="8.44140625" style="7" customWidth="1"/>
    <col min="10253" max="10253" width="3.5546875" style="7" customWidth="1"/>
    <col min="10254" max="10254" width="8.44140625" style="7" customWidth="1"/>
    <col min="10255" max="10255" width="1.44140625" style="7" customWidth="1"/>
    <col min="10256" max="10256" width="10.44140625" style="7" bestFit="1" customWidth="1"/>
    <col min="10257" max="10257" width="1.44140625" style="7" customWidth="1"/>
    <col min="10258" max="10258" width="10.44140625" style="7" customWidth="1"/>
    <col min="10259" max="10259" width="1.44140625" style="7" customWidth="1"/>
    <col min="10260" max="10260" width="11.21875" style="7" customWidth="1"/>
    <col min="10261" max="10496" width="11.44140625" style="7"/>
    <col min="10497" max="10497" width="3.44140625" style="7" customWidth="1"/>
    <col min="10498" max="10498" width="9.44140625" style="7" bestFit="1" customWidth="1"/>
    <col min="10499" max="10499" width="3.44140625" style="7" customWidth="1"/>
    <col min="10500" max="10500" width="9.44140625" style="7" customWidth="1"/>
    <col min="10501" max="10501" width="1.44140625" style="7" customWidth="1"/>
    <col min="10502" max="10502" width="11.109375" style="7" customWidth="1"/>
    <col min="10503" max="10503" width="2" style="7" customWidth="1"/>
    <col min="10504" max="10504" width="11" style="7" customWidth="1"/>
    <col min="10505" max="10505" width="1.88671875" style="7" customWidth="1"/>
    <col min="10506" max="10506" width="10.44140625" style="7" bestFit="1" customWidth="1"/>
    <col min="10507" max="10507" width="1.44140625" style="7" customWidth="1"/>
    <col min="10508" max="10508" width="8.44140625" style="7" customWidth="1"/>
    <col min="10509" max="10509" width="3.5546875" style="7" customWidth="1"/>
    <col min="10510" max="10510" width="8.44140625" style="7" customWidth="1"/>
    <col min="10511" max="10511" width="1.44140625" style="7" customWidth="1"/>
    <col min="10512" max="10512" width="10.44140625" style="7" bestFit="1" customWidth="1"/>
    <col min="10513" max="10513" width="1.44140625" style="7" customWidth="1"/>
    <col min="10514" max="10514" width="10.44140625" style="7" customWidth="1"/>
    <col min="10515" max="10515" width="1.44140625" style="7" customWidth="1"/>
    <col min="10516" max="10516" width="11.21875" style="7" customWidth="1"/>
    <col min="10517" max="10752" width="11.44140625" style="7"/>
    <col min="10753" max="10753" width="3.44140625" style="7" customWidth="1"/>
    <col min="10754" max="10754" width="9.44140625" style="7" bestFit="1" customWidth="1"/>
    <col min="10755" max="10755" width="3.44140625" style="7" customWidth="1"/>
    <col min="10756" max="10756" width="9.44140625" style="7" customWidth="1"/>
    <col min="10757" max="10757" width="1.44140625" style="7" customWidth="1"/>
    <col min="10758" max="10758" width="11.109375" style="7" customWidth="1"/>
    <col min="10759" max="10759" width="2" style="7" customWidth="1"/>
    <col min="10760" max="10760" width="11" style="7" customWidth="1"/>
    <col min="10761" max="10761" width="1.88671875" style="7" customWidth="1"/>
    <col min="10762" max="10762" width="10.44140625" style="7" bestFit="1" customWidth="1"/>
    <col min="10763" max="10763" width="1.44140625" style="7" customWidth="1"/>
    <col min="10764" max="10764" width="8.44140625" style="7" customWidth="1"/>
    <col min="10765" max="10765" width="3.5546875" style="7" customWidth="1"/>
    <col min="10766" max="10766" width="8.44140625" style="7" customWidth="1"/>
    <col min="10767" max="10767" width="1.44140625" style="7" customWidth="1"/>
    <col min="10768" max="10768" width="10.44140625" style="7" bestFit="1" customWidth="1"/>
    <col min="10769" max="10769" width="1.44140625" style="7" customWidth="1"/>
    <col min="10770" max="10770" width="10.44140625" style="7" customWidth="1"/>
    <col min="10771" max="10771" width="1.44140625" style="7" customWidth="1"/>
    <col min="10772" max="10772" width="11.21875" style="7" customWidth="1"/>
    <col min="10773" max="11008" width="11.44140625" style="7"/>
    <col min="11009" max="11009" width="3.44140625" style="7" customWidth="1"/>
    <col min="11010" max="11010" width="9.44140625" style="7" bestFit="1" customWidth="1"/>
    <col min="11011" max="11011" width="3.44140625" style="7" customWidth="1"/>
    <col min="11012" max="11012" width="9.44140625" style="7" customWidth="1"/>
    <col min="11013" max="11013" width="1.44140625" style="7" customWidth="1"/>
    <col min="11014" max="11014" width="11.109375" style="7" customWidth="1"/>
    <col min="11015" max="11015" width="2" style="7" customWidth="1"/>
    <col min="11016" max="11016" width="11" style="7" customWidth="1"/>
    <col min="11017" max="11017" width="1.88671875" style="7" customWidth="1"/>
    <col min="11018" max="11018" width="10.44140625" style="7" bestFit="1" customWidth="1"/>
    <col min="11019" max="11019" width="1.44140625" style="7" customWidth="1"/>
    <col min="11020" max="11020" width="8.44140625" style="7" customWidth="1"/>
    <col min="11021" max="11021" width="3.5546875" style="7" customWidth="1"/>
    <col min="11022" max="11022" width="8.44140625" style="7" customWidth="1"/>
    <col min="11023" max="11023" width="1.44140625" style="7" customWidth="1"/>
    <col min="11024" max="11024" width="10.44140625" style="7" bestFit="1" customWidth="1"/>
    <col min="11025" max="11025" width="1.44140625" style="7" customWidth="1"/>
    <col min="11026" max="11026" width="10.44140625" style="7" customWidth="1"/>
    <col min="11027" max="11027" width="1.44140625" style="7" customWidth="1"/>
    <col min="11028" max="11028" width="11.21875" style="7" customWidth="1"/>
    <col min="11029" max="11264" width="11.44140625" style="7"/>
    <col min="11265" max="11265" width="3.44140625" style="7" customWidth="1"/>
    <col min="11266" max="11266" width="9.44140625" style="7" bestFit="1" customWidth="1"/>
    <col min="11267" max="11267" width="3.44140625" style="7" customWidth="1"/>
    <col min="11268" max="11268" width="9.44140625" style="7" customWidth="1"/>
    <col min="11269" max="11269" width="1.44140625" style="7" customWidth="1"/>
    <col min="11270" max="11270" width="11.109375" style="7" customWidth="1"/>
    <col min="11271" max="11271" width="2" style="7" customWidth="1"/>
    <col min="11272" max="11272" width="11" style="7" customWidth="1"/>
    <col min="11273" max="11273" width="1.88671875" style="7" customWidth="1"/>
    <col min="11274" max="11274" width="10.44140625" style="7" bestFit="1" customWidth="1"/>
    <col min="11275" max="11275" width="1.44140625" style="7" customWidth="1"/>
    <col min="11276" max="11276" width="8.44140625" style="7" customWidth="1"/>
    <col min="11277" max="11277" width="3.5546875" style="7" customWidth="1"/>
    <col min="11278" max="11278" width="8.44140625" style="7" customWidth="1"/>
    <col min="11279" max="11279" width="1.44140625" style="7" customWidth="1"/>
    <col min="11280" max="11280" width="10.44140625" style="7" bestFit="1" customWidth="1"/>
    <col min="11281" max="11281" width="1.44140625" style="7" customWidth="1"/>
    <col min="11282" max="11282" width="10.44140625" style="7" customWidth="1"/>
    <col min="11283" max="11283" width="1.44140625" style="7" customWidth="1"/>
    <col min="11284" max="11284" width="11.21875" style="7" customWidth="1"/>
    <col min="11285" max="11520" width="11.44140625" style="7"/>
    <col min="11521" max="11521" width="3.44140625" style="7" customWidth="1"/>
    <col min="11522" max="11522" width="9.44140625" style="7" bestFit="1" customWidth="1"/>
    <col min="11523" max="11523" width="3.44140625" style="7" customWidth="1"/>
    <col min="11524" max="11524" width="9.44140625" style="7" customWidth="1"/>
    <col min="11525" max="11525" width="1.44140625" style="7" customWidth="1"/>
    <col min="11526" max="11526" width="11.109375" style="7" customWidth="1"/>
    <col min="11527" max="11527" width="2" style="7" customWidth="1"/>
    <col min="11528" max="11528" width="11" style="7" customWidth="1"/>
    <col min="11529" max="11529" width="1.88671875" style="7" customWidth="1"/>
    <col min="11530" max="11530" width="10.44140625" style="7" bestFit="1" customWidth="1"/>
    <col min="11531" max="11531" width="1.44140625" style="7" customWidth="1"/>
    <col min="11532" max="11532" width="8.44140625" style="7" customWidth="1"/>
    <col min="11533" max="11533" width="3.5546875" style="7" customWidth="1"/>
    <col min="11534" max="11534" width="8.44140625" style="7" customWidth="1"/>
    <col min="11535" max="11535" width="1.44140625" style="7" customWidth="1"/>
    <col min="11536" max="11536" width="10.44140625" style="7" bestFit="1" customWidth="1"/>
    <col min="11537" max="11537" width="1.44140625" style="7" customWidth="1"/>
    <col min="11538" max="11538" width="10.44140625" style="7" customWidth="1"/>
    <col min="11539" max="11539" width="1.44140625" style="7" customWidth="1"/>
    <col min="11540" max="11540" width="11.21875" style="7" customWidth="1"/>
    <col min="11541" max="11776" width="11.44140625" style="7"/>
    <col min="11777" max="11777" width="3.44140625" style="7" customWidth="1"/>
    <col min="11778" max="11778" width="9.44140625" style="7" bestFit="1" customWidth="1"/>
    <col min="11779" max="11779" width="3.44140625" style="7" customWidth="1"/>
    <col min="11780" max="11780" width="9.44140625" style="7" customWidth="1"/>
    <col min="11781" max="11781" width="1.44140625" style="7" customWidth="1"/>
    <col min="11782" max="11782" width="11.109375" style="7" customWidth="1"/>
    <col min="11783" max="11783" width="2" style="7" customWidth="1"/>
    <col min="11784" max="11784" width="11" style="7" customWidth="1"/>
    <col min="11785" max="11785" width="1.88671875" style="7" customWidth="1"/>
    <col min="11786" max="11786" width="10.44140625" style="7" bestFit="1" customWidth="1"/>
    <col min="11787" max="11787" width="1.44140625" style="7" customWidth="1"/>
    <col min="11788" max="11788" width="8.44140625" style="7" customWidth="1"/>
    <col min="11789" max="11789" width="3.5546875" style="7" customWidth="1"/>
    <col min="11790" max="11790" width="8.44140625" style="7" customWidth="1"/>
    <col min="11791" max="11791" width="1.44140625" style="7" customWidth="1"/>
    <col min="11792" max="11792" width="10.44140625" style="7" bestFit="1" customWidth="1"/>
    <col min="11793" max="11793" width="1.44140625" style="7" customWidth="1"/>
    <col min="11794" max="11794" width="10.44140625" style="7" customWidth="1"/>
    <col min="11795" max="11795" width="1.44140625" style="7" customWidth="1"/>
    <col min="11796" max="11796" width="11.21875" style="7" customWidth="1"/>
    <col min="11797" max="12032" width="11.44140625" style="7"/>
    <col min="12033" max="12033" width="3.44140625" style="7" customWidth="1"/>
    <col min="12034" max="12034" width="9.44140625" style="7" bestFit="1" customWidth="1"/>
    <col min="12035" max="12035" width="3.44140625" style="7" customWidth="1"/>
    <col min="12036" max="12036" width="9.44140625" style="7" customWidth="1"/>
    <col min="12037" max="12037" width="1.44140625" style="7" customWidth="1"/>
    <col min="12038" max="12038" width="11.109375" style="7" customWidth="1"/>
    <col min="12039" max="12039" width="2" style="7" customWidth="1"/>
    <col min="12040" max="12040" width="11" style="7" customWidth="1"/>
    <col min="12041" max="12041" width="1.88671875" style="7" customWidth="1"/>
    <col min="12042" max="12042" width="10.44140625" style="7" bestFit="1" customWidth="1"/>
    <col min="12043" max="12043" width="1.44140625" style="7" customWidth="1"/>
    <col min="12044" max="12044" width="8.44140625" style="7" customWidth="1"/>
    <col min="12045" max="12045" width="3.5546875" style="7" customWidth="1"/>
    <col min="12046" max="12046" width="8.44140625" style="7" customWidth="1"/>
    <col min="12047" max="12047" width="1.44140625" style="7" customWidth="1"/>
    <col min="12048" max="12048" width="10.44140625" style="7" bestFit="1" customWidth="1"/>
    <col min="12049" max="12049" width="1.44140625" style="7" customWidth="1"/>
    <col min="12050" max="12050" width="10.44140625" style="7" customWidth="1"/>
    <col min="12051" max="12051" width="1.44140625" style="7" customWidth="1"/>
    <col min="12052" max="12052" width="11.21875" style="7" customWidth="1"/>
    <col min="12053" max="12288" width="11.44140625" style="7"/>
    <col min="12289" max="12289" width="3.44140625" style="7" customWidth="1"/>
    <col min="12290" max="12290" width="9.44140625" style="7" bestFit="1" customWidth="1"/>
    <col min="12291" max="12291" width="3.44140625" style="7" customWidth="1"/>
    <col min="12292" max="12292" width="9.44140625" style="7" customWidth="1"/>
    <col min="12293" max="12293" width="1.44140625" style="7" customWidth="1"/>
    <col min="12294" max="12294" width="11.109375" style="7" customWidth="1"/>
    <col min="12295" max="12295" width="2" style="7" customWidth="1"/>
    <col min="12296" max="12296" width="11" style="7" customWidth="1"/>
    <col min="12297" max="12297" width="1.88671875" style="7" customWidth="1"/>
    <col min="12298" max="12298" width="10.44140625" style="7" bestFit="1" customWidth="1"/>
    <col min="12299" max="12299" width="1.44140625" style="7" customWidth="1"/>
    <col min="12300" max="12300" width="8.44140625" style="7" customWidth="1"/>
    <col min="12301" max="12301" width="3.5546875" style="7" customWidth="1"/>
    <col min="12302" max="12302" width="8.44140625" style="7" customWidth="1"/>
    <col min="12303" max="12303" width="1.44140625" style="7" customWidth="1"/>
    <col min="12304" max="12304" width="10.44140625" style="7" bestFit="1" customWidth="1"/>
    <col min="12305" max="12305" width="1.44140625" style="7" customWidth="1"/>
    <col min="12306" max="12306" width="10.44140625" style="7" customWidth="1"/>
    <col min="12307" max="12307" width="1.44140625" style="7" customWidth="1"/>
    <col min="12308" max="12308" width="11.21875" style="7" customWidth="1"/>
    <col min="12309" max="12544" width="11.44140625" style="7"/>
    <col min="12545" max="12545" width="3.44140625" style="7" customWidth="1"/>
    <col min="12546" max="12546" width="9.44140625" style="7" bestFit="1" customWidth="1"/>
    <col min="12547" max="12547" width="3.44140625" style="7" customWidth="1"/>
    <col min="12548" max="12548" width="9.44140625" style="7" customWidth="1"/>
    <col min="12549" max="12549" width="1.44140625" style="7" customWidth="1"/>
    <col min="12550" max="12550" width="11.109375" style="7" customWidth="1"/>
    <col min="12551" max="12551" width="2" style="7" customWidth="1"/>
    <col min="12552" max="12552" width="11" style="7" customWidth="1"/>
    <col min="12553" max="12553" width="1.88671875" style="7" customWidth="1"/>
    <col min="12554" max="12554" width="10.44140625" style="7" bestFit="1" customWidth="1"/>
    <col min="12555" max="12555" width="1.44140625" style="7" customWidth="1"/>
    <col min="12556" max="12556" width="8.44140625" style="7" customWidth="1"/>
    <col min="12557" max="12557" width="3.5546875" style="7" customWidth="1"/>
    <col min="12558" max="12558" width="8.44140625" style="7" customWidth="1"/>
    <col min="12559" max="12559" width="1.44140625" style="7" customWidth="1"/>
    <col min="12560" max="12560" width="10.44140625" style="7" bestFit="1" customWidth="1"/>
    <col min="12561" max="12561" width="1.44140625" style="7" customWidth="1"/>
    <col min="12562" max="12562" width="10.44140625" style="7" customWidth="1"/>
    <col min="12563" max="12563" width="1.44140625" style="7" customWidth="1"/>
    <col min="12564" max="12564" width="11.21875" style="7" customWidth="1"/>
    <col min="12565" max="12800" width="11.44140625" style="7"/>
    <col min="12801" max="12801" width="3.44140625" style="7" customWidth="1"/>
    <col min="12802" max="12802" width="9.44140625" style="7" bestFit="1" customWidth="1"/>
    <col min="12803" max="12803" width="3.44140625" style="7" customWidth="1"/>
    <col min="12804" max="12804" width="9.44140625" style="7" customWidth="1"/>
    <col min="12805" max="12805" width="1.44140625" style="7" customWidth="1"/>
    <col min="12806" max="12806" width="11.109375" style="7" customWidth="1"/>
    <col min="12807" max="12807" width="2" style="7" customWidth="1"/>
    <col min="12808" max="12808" width="11" style="7" customWidth="1"/>
    <col min="12809" max="12809" width="1.88671875" style="7" customWidth="1"/>
    <col min="12810" max="12810" width="10.44140625" style="7" bestFit="1" customWidth="1"/>
    <col min="12811" max="12811" width="1.44140625" style="7" customWidth="1"/>
    <col min="12812" max="12812" width="8.44140625" style="7" customWidth="1"/>
    <col min="12813" max="12813" width="3.5546875" style="7" customWidth="1"/>
    <col min="12814" max="12814" width="8.44140625" style="7" customWidth="1"/>
    <col min="12815" max="12815" width="1.44140625" style="7" customWidth="1"/>
    <col min="12816" max="12816" width="10.44140625" style="7" bestFit="1" customWidth="1"/>
    <col min="12817" max="12817" width="1.44140625" style="7" customWidth="1"/>
    <col min="12818" max="12818" width="10.44140625" style="7" customWidth="1"/>
    <col min="12819" max="12819" width="1.44140625" style="7" customWidth="1"/>
    <col min="12820" max="12820" width="11.21875" style="7" customWidth="1"/>
    <col min="12821" max="13056" width="11.44140625" style="7"/>
    <col min="13057" max="13057" width="3.44140625" style="7" customWidth="1"/>
    <col min="13058" max="13058" width="9.44140625" style="7" bestFit="1" customWidth="1"/>
    <col min="13059" max="13059" width="3.44140625" style="7" customWidth="1"/>
    <col min="13060" max="13060" width="9.44140625" style="7" customWidth="1"/>
    <col min="13061" max="13061" width="1.44140625" style="7" customWidth="1"/>
    <col min="13062" max="13062" width="11.109375" style="7" customWidth="1"/>
    <col min="13063" max="13063" width="2" style="7" customWidth="1"/>
    <col min="13064" max="13064" width="11" style="7" customWidth="1"/>
    <col min="13065" max="13065" width="1.88671875" style="7" customWidth="1"/>
    <col min="13066" max="13066" width="10.44140625" style="7" bestFit="1" customWidth="1"/>
    <col min="13067" max="13067" width="1.44140625" style="7" customWidth="1"/>
    <col min="13068" max="13068" width="8.44140625" style="7" customWidth="1"/>
    <col min="13069" max="13069" width="3.5546875" style="7" customWidth="1"/>
    <col min="13070" max="13070" width="8.44140625" style="7" customWidth="1"/>
    <col min="13071" max="13071" width="1.44140625" style="7" customWidth="1"/>
    <col min="13072" max="13072" width="10.44140625" style="7" bestFit="1" customWidth="1"/>
    <col min="13073" max="13073" width="1.44140625" style="7" customWidth="1"/>
    <col min="13074" max="13074" width="10.44140625" style="7" customWidth="1"/>
    <col min="13075" max="13075" width="1.44140625" style="7" customWidth="1"/>
    <col min="13076" max="13076" width="11.21875" style="7" customWidth="1"/>
    <col min="13077" max="13312" width="11.44140625" style="7"/>
    <col min="13313" max="13313" width="3.44140625" style="7" customWidth="1"/>
    <col min="13314" max="13314" width="9.44140625" style="7" bestFit="1" customWidth="1"/>
    <col min="13315" max="13315" width="3.44140625" style="7" customWidth="1"/>
    <col min="13316" max="13316" width="9.44140625" style="7" customWidth="1"/>
    <col min="13317" max="13317" width="1.44140625" style="7" customWidth="1"/>
    <col min="13318" max="13318" width="11.109375" style="7" customWidth="1"/>
    <col min="13319" max="13319" width="2" style="7" customWidth="1"/>
    <col min="13320" max="13320" width="11" style="7" customWidth="1"/>
    <col min="13321" max="13321" width="1.88671875" style="7" customWidth="1"/>
    <col min="13322" max="13322" width="10.44140625" style="7" bestFit="1" customWidth="1"/>
    <col min="13323" max="13323" width="1.44140625" style="7" customWidth="1"/>
    <col min="13324" max="13324" width="8.44140625" style="7" customWidth="1"/>
    <col min="13325" max="13325" width="3.5546875" style="7" customWidth="1"/>
    <col min="13326" max="13326" width="8.44140625" style="7" customWidth="1"/>
    <col min="13327" max="13327" width="1.44140625" style="7" customWidth="1"/>
    <col min="13328" max="13328" width="10.44140625" style="7" bestFit="1" customWidth="1"/>
    <col min="13329" max="13329" width="1.44140625" style="7" customWidth="1"/>
    <col min="13330" max="13330" width="10.44140625" style="7" customWidth="1"/>
    <col min="13331" max="13331" width="1.44140625" style="7" customWidth="1"/>
    <col min="13332" max="13332" width="11.21875" style="7" customWidth="1"/>
    <col min="13333" max="13568" width="11.44140625" style="7"/>
    <col min="13569" max="13569" width="3.44140625" style="7" customWidth="1"/>
    <col min="13570" max="13570" width="9.44140625" style="7" bestFit="1" customWidth="1"/>
    <col min="13571" max="13571" width="3.44140625" style="7" customWidth="1"/>
    <col min="13572" max="13572" width="9.44140625" style="7" customWidth="1"/>
    <col min="13573" max="13573" width="1.44140625" style="7" customWidth="1"/>
    <col min="13574" max="13574" width="11.109375" style="7" customWidth="1"/>
    <col min="13575" max="13575" width="2" style="7" customWidth="1"/>
    <col min="13576" max="13576" width="11" style="7" customWidth="1"/>
    <col min="13577" max="13577" width="1.88671875" style="7" customWidth="1"/>
    <col min="13578" max="13578" width="10.44140625" style="7" bestFit="1" customWidth="1"/>
    <col min="13579" max="13579" width="1.44140625" style="7" customWidth="1"/>
    <col min="13580" max="13580" width="8.44140625" style="7" customWidth="1"/>
    <col min="13581" max="13581" width="3.5546875" style="7" customWidth="1"/>
    <col min="13582" max="13582" width="8.44140625" style="7" customWidth="1"/>
    <col min="13583" max="13583" width="1.44140625" style="7" customWidth="1"/>
    <col min="13584" max="13584" width="10.44140625" style="7" bestFit="1" customWidth="1"/>
    <col min="13585" max="13585" width="1.44140625" style="7" customWidth="1"/>
    <col min="13586" max="13586" width="10.44140625" style="7" customWidth="1"/>
    <col min="13587" max="13587" width="1.44140625" style="7" customWidth="1"/>
    <col min="13588" max="13588" width="11.21875" style="7" customWidth="1"/>
    <col min="13589" max="13824" width="11.44140625" style="7"/>
    <col min="13825" max="13825" width="3.44140625" style="7" customWidth="1"/>
    <col min="13826" max="13826" width="9.44140625" style="7" bestFit="1" customWidth="1"/>
    <col min="13827" max="13827" width="3.44140625" style="7" customWidth="1"/>
    <col min="13828" max="13828" width="9.44140625" style="7" customWidth="1"/>
    <col min="13829" max="13829" width="1.44140625" style="7" customWidth="1"/>
    <col min="13830" max="13830" width="11.109375" style="7" customWidth="1"/>
    <col min="13831" max="13831" width="2" style="7" customWidth="1"/>
    <col min="13832" max="13832" width="11" style="7" customWidth="1"/>
    <col min="13833" max="13833" width="1.88671875" style="7" customWidth="1"/>
    <col min="13834" max="13834" width="10.44140625" style="7" bestFit="1" customWidth="1"/>
    <col min="13835" max="13835" width="1.44140625" style="7" customWidth="1"/>
    <col min="13836" max="13836" width="8.44140625" style="7" customWidth="1"/>
    <col min="13837" max="13837" width="3.5546875" style="7" customWidth="1"/>
    <col min="13838" max="13838" width="8.44140625" style="7" customWidth="1"/>
    <col min="13839" max="13839" width="1.44140625" style="7" customWidth="1"/>
    <col min="13840" max="13840" width="10.44140625" style="7" bestFit="1" customWidth="1"/>
    <col min="13841" max="13841" width="1.44140625" style="7" customWidth="1"/>
    <col min="13842" max="13842" width="10.44140625" style="7" customWidth="1"/>
    <col min="13843" max="13843" width="1.44140625" style="7" customWidth="1"/>
    <col min="13844" max="13844" width="11.21875" style="7" customWidth="1"/>
    <col min="13845" max="14080" width="11.44140625" style="7"/>
    <col min="14081" max="14081" width="3.44140625" style="7" customWidth="1"/>
    <col min="14082" max="14082" width="9.44140625" style="7" bestFit="1" customWidth="1"/>
    <col min="14083" max="14083" width="3.44140625" style="7" customWidth="1"/>
    <col min="14084" max="14084" width="9.44140625" style="7" customWidth="1"/>
    <col min="14085" max="14085" width="1.44140625" style="7" customWidth="1"/>
    <col min="14086" max="14086" width="11.109375" style="7" customWidth="1"/>
    <col min="14087" max="14087" width="2" style="7" customWidth="1"/>
    <col min="14088" max="14088" width="11" style="7" customWidth="1"/>
    <col min="14089" max="14089" width="1.88671875" style="7" customWidth="1"/>
    <col min="14090" max="14090" width="10.44140625" style="7" bestFit="1" customWidth="1"/>
    <col min="14091" max="14091" width="1.44140625" style="7" customWidth="1"/>
    <col min="14092" max="14092" width="8.44140625" style="7" customWidth="1"/>
    <col min="14093" max="14093" width="3.5546875" style="7" customWidth="1"/>
    <col min="14094" max="14094" width="8.44140625" style="7" customWidth="1"/>
    <col min="14095" max="14095" width="1.44140625" style="7" customWidth="1"/>
    <col min="14096" max="14096" width="10.44140625" style="7" bestFit="1" customWidth="1"/>
    <col min="14097" max="14097" width="1.44140625" style="7" customWidth="1"/>
    <col min="14098" max="14098" width="10.44140625" style="7" customWidth="1"/>
    <col min="14099" max="14099" width="1.44140625" style="7" customWidth="1"/>
    <col min="14100" max="14100" width="11.21875" style="7" customWidth="1"/>
    <col min="14101" max="14336" width="11.44140625" style="7"/>
    <col min="14337" max="14337" width="3.44140625" style="7" customWidth="1"/>
    <col min="14338" max="14338" width="9.44140625" style="7" bestFit="1" customWidth="1"/>
    <col min="14339" max="14339" width="3.44140625" style="7" customWidth="1"/>
    <col min="14340" max="14340" width="9.44140625" style="7" customWidth="1"/>
    <col min="14341" max="14341" width="1.44140625" style="7" customWidth="1"/>
    <col min="14342" max="14342" width="11.109375" style="7" customWidth="1"/>
    <col min="14343" max="14343" width="2" style="7" customWidth="1"/>
    <col min="14344" max="14344" width="11" style="7" customWidth="1"/>
    <col min="14345" max="14345" width="1.88671875" style="7" customWidth="1"/>
    <col min="14346" max="14346" width="10.44140625" style="7" bestFit="1" customWidth="1"/>
    <col min="14347" max="14347" width="1.44140625" style="7" customWidth="1"/>
    <col min="14348" max="14348" width="8.44140625" style="7" customWidth="1"/>
    <col min="14349" max="14349" width="3.5546875" style="7" customWidth="1"/>
    <col min="14350" max="14350" width="8.44140625" style="7" customWidth="1"/>
    <col min="14351" max="14351" width="1.44140625" style="7" customWidth="1"/>
    <col min="14352" max="14352" width="10.44140625" style="7" bestFit="1" customWidth="1"/>
    <col min="14353" max="14353" width="1.44140625" style="7" customWidth="1"/>
    <col min="14354" max="14354" width="10.44140625" style="7" customWidth="1"/>
    <col min="14355" max="14355" width="1.44140625" style="7" customWidth="1"/>
    <col min="14356" max="14356" width="11.21875" style="7" customWidth="1"/>
    <col min="14357" max="14592" width="11.44140625" style="7"/>
    <col min="14593" max="14593" width="3.44140625" style="7" customWidth="1"/>
    <col min="14594" max="14594" width="9.44140625" style="7" bestFit="1" customWidth="1"/>
    <col min="14595" max="14595" width="3.44140625" style="7" customWidth="1"/>
    <col min="14596" max="14596" width="9.44140625" style="7" customWidth="1"/>
    <col min="14597" max="14597" width="1.44140625" style="7" customWidth="1"/>
    <col min="14598" max="14598" width="11.109375" style="7" customWidth="1"/>
    <col min="14599" max="14599" width="2" style="7" customWidth="1"/>
    <col min="14600" max="14600" width="11" style="7" customWidth="1"/>
    <col min="14601" max="14601" width="1.88671875" style="7" customWidth="1"/>
    <col min="14602" max="14602" width="10.44140625" style="7" bestFit="1" customWidth="1"/>
    <col min="14603" max="14603" width="1.44140625" style="7" customWidth="1"/>
    <col min="14604" max="14604" width="8.44140625" style="7" customWidth="1"/>
    <col min="14605" max="14605" width="3.5546875" style="7" customWidth="1"/>
    <col min="14606" max="14606" width="8.44140625" style="7" customWidth="1"/>
    <col min="14607" max="14607" width="1.44140625" style="7" customWidth="1"/>
    <col min="14608" max="14608" width="10.44140625" style="7" bestFit="1" customWidth="1"/>
    <col min="14609" max="14609" width="1.44140625" style="7" customWidth="1"/>
    <col min="14610" max="14610" width="10.44140625" style="7" customWidth="1"/>
    <col min="14611" max="14611" width="1.44140625" style="7" customWidth="1"/>
    <col min="14612" max="14612" width="11.21875" style="7" customWidth="1"/>
    <col min="14613" max="14848" width="11.44140625" style="7"/>
    <col min="14849" max="14849" width="3.44140625" style="7" customWidth="1"/>
    <col min="14850" max="14850" width="9.44140625" style="7" bestFit="1" customWidth="1"/>
    <col min="14851" max="14851" width="3.44140625" style="7" customWidth="1"/>
    <col min="14852" max="14852" width="9.44140625" style="7" customWidth="1"/>
    <col min="14853" max="14853" width="1.44140625" style="7" customWidth="1"/>
    <col min="14854" max="14854" width="11.109375" style="7" customWidth="1"/>
    <col min="14855" max="14855" width="2" style="7" customWidth="1"/>
    <col min="14856" max="14856" width="11" style="7" customWidth="1"/>
    <col min="14857" max="14857" width="1.88671875" style="7" customWidth="1"/>
    <col min="14858" max="14858" width="10.44140625" style="7" bestFit="1" customWidth="1"/>
    <col min="14859" max="14859" width="1.44140625" style="7" customWidth="1"/>
    <col min="14860" max="14860" width="8.44140625" style="7" customWidth="1"/>
    <col min="14861" max="14861" width="3.5546875" style="7" customWidth="1"/>
    <col min="14862" max="14862" width="8.44140625" style="7" customWidth="1"/>
    <col min="14863" max="14863" width="1.44140625" style="7" customWidth="1"/>
    <col min="14864" max="14864" width="10.44140625" style="7" bestFit="1" customWidth="1"/>
    <col min="14865" max="14865" width="1.44140625" style="7" customWidth="1"/>
    <col min="14866" max="14866" width="10.44140625" style="7" customWidth="1"/>
    <col min="14867" max="14867" width="1.44140625" style="7" customWidth="1"/>
    <col min="14868" max="14868" width="11.21875" style="7" customWidth="1"/>
    <col min="14869" max="15104" width="11.44140625" style="7"/>
    <col min="15105" max="15105" width="3.44140625" style="7" customWidth="1"/>
    <col min="15106" max="15106" width="9.44140625" style="7" bestFit="1" customWidth="1"/>
    <col min="15107" max="15107" width="3.44140625" style="7" customWidth="1"/>
    <col min="15108" max="15108" width="9.44140625" style="7" customWidth="1"/>
    <col min="15109" max="15109" width="1.44140625" style="7" customWidth="1"/>
    <col min="15110" max="15110" width="11.109375" style="7" customWidth="1"/>
    <col min="15111" max="15111" width="2" style="7" customWidth="1"/>
    <col min="15112" max="15112" width="11" style="7" customWidth="1"/>
    <col min="15113" max="15113" width="1.88671875" style="7" customWidth="1"/>
    <col min="15114" max="15114" width="10.44140625" style="7" bestFit="1" customWidth="1"/>
    <col min="15115" max="15115" width="1.44140625" style="7" customWidth="1"/>
    <col min="15116" max="15116" width="8.44140625" style="7" customWidth="1"/>
    <col min="15117" max="15117" width="3.5546875" style="7" customWidth="1"/>
    <col min="15118" max="15118" width="8.44140625" style="7" customWidth="1"/>
    <col min="15119" max="15119" width="1.44140625" style="7" customWidth="1"/>
    <col min="15120" max="15120" width="10.44140625" style="7" bestFit="1" customWidth="1"/>
    <col min="15121" max="15121" width="1.44140625" style="7" customWidth="1"/>
    <col min="15122" max="15122" width="10.44140625" style="7" customWidth="1"/>
    <col min="15123" max="15123" width="1.44140625" style="7" customWidth="1"/>
    <col min="15124" max="15124" width="11.21875" style="7" customWidth="1"/>
    <col min="15125" max="15360" width="11.44140625" style="7"/>
    <col min="15361" max="15361" width="3.44140625" style="7" customWidth="1"/>
    <col min="15362" max="15362" width="9.44140625" style="7" bestFit="1" customWidth="1"/>
    <col min="15363" max="15363" width="3.44140625" style="7" customWidth="1"/>
    <col min="15364" max="15364" width="9.44140625" style="7" customWidth="1"/>
    <col min="15365" max="15365" width="1.44140625" style="7" customWidth="1"/>
    <col min="15366" max="15366" width="11.109375" style="7" customWidth="1"/>
    <col min="15367" max="15367" width="2" style="7" customWidth="1"/>
    <col min="15368" max="15368" width="11" style="7" customWidth="1"/>
    <col min="15369" max="15369" width="1.88671875" style="7" customWidth="1"/>
    <col min="15370" max="15370" width="10.44140625" style="7" bestFit="1" customWidth="1"/>
    <col min="15371" max="15371" width="1.44140625" style="7" customWidth="1"/>
    <col min="15372" max="15372" width="8.44140625" style="7" customWidth="1"/>
    <col min="15373" max="15373" width="3.5546875" style="7" customWidth="1"/>
    <col min="15374" max="15374" width="8.44140625" style="7" customWidth="1"/>
    <col min="15375" max="15375" width="1.44140625" style="7" customWidth="1"/>
    <col min="15376" max="15376" width="10.44140625" style="7" bestFit="1" customWidth="1"/>
    <col min="15377" max="15377" width="1.44140625" style="7" customWidth="1"/>
    <col min="15378" max="15378" width="10.44140625" style="7" customWidth="1"/>
    <col min="15379" max="15379" width="1.44140625" style="7" customWidth="1"/>
    <col min="15380" max="15380" width="11.21875" style="7" customWidth="1"/>
    <col min="15381" max="15616" width="11.44140625" style="7"/>
    <col min="15617" max="15617" width="3.44140625" style="7" customWidth="1"/>
    <col min="15618" max="15618" width="9.44140625" style="7" bestFit="1" customWidth="1"/>
    <col min="15619" max="15619" width="3.44140625" style="7" customWidth="1"/>
    <col min="15620" max="15620" width="9.44140625" style="7" customWidth="1"/>
    <col min="15621" max="15621" width="1.44140625" style="7" customWidth="1"/>
    <col min="15622" max="15622" width="11.109375" style="7" customWidth="1"/>
    <col min="15623" max="15623" width="2" style="7" customWidth="1"/>
    <col min="15624" max="15624" width="11" style="7" customWidth="1"/>
    <col min="15625" max="15625" width="1.88671875" style="7" customWidth="1"/>
    <col min="15626" max="15626" width="10.44140625" style="7" bestFit="1" customWidth="1"/>
    <col min="15627" max="15627" width="1.44140625" style="7" customWidth="1"/>
    <col min="15628" max="15628" width="8.44140625" style="7" customWidth="1"/>
    <col min="15629" max="15629" width="3.5546875" style="7" customWidth="1"/>
    <col min="15630" max="15630" width="8.44140625" style="7" customWidth="1"/>
    <col min="15631" max="15631" width="1.44140625" style="7" customWidth="1"/>
    <col min="15632" max="15632" width="10.44140625" style="7" bestFit="1" customWidth="1"/>
    <col min="15633" max="15633" width="1.44140625" style="7" customWidth="1"/>
    <col min="15634" max="15634" width="10.44140625" style="7" customWidth="1"/>
    <col min="15635" max="15635" width="1.44140625" style="7" customWidth="1"/>
    <col min="15636" max="15636" width="11.21875" style="7" customWidth="1"/>
    <col min="15637" max="15872" width="11.44140625" style="7"/>
    <col min="15873" max="15873" width="3.44140625" style="7" customWidth="1"/>
    <col min="15874" max="15874" width="9.44140625" style="7" bestFit="1" customWidth="1"/>
    <col min="15875" max="15875" width="3.44140625" style="7" customWidth="1"/>
    <col min="15876" max="15876" width="9.44140625" style="7" customWidth="1"/>
    <col min="15877" max="15877" width="1.44140625" style="7" customWidth="1"/>
    <col min="15878" max="15878" width="11.109375" style="7" customWidth="1"/>
    <col min="15879" max="15879" width="2" style="7" customWidth="1"/>
    <col min="15880" max="15880" width="11" style="7" customWidth="1"/>
    <col min="15881" max="15881" width="1.88671875" style="7" customWidth="1"/>
    <col min="15882" max="15882" width="10.44140625" style="7" bestFit="1" customWidth="1"/>
    <col min="15883" max="15883" width="1.44140625" style="7" customWidth="1"/>
    <col min="15884" max="15884" width="8.44140625" style="7" customWidth="1"/>
    <col min="15885" max="15885" width="3.5546875" style="7" customWidth="1"/>
    <col min="15886" max="15886" width="8.44140625" style="7" customWidth="1"/>
    <col min="15887" max="15887" width="1.44140625" style="7" customWidth="1"/>
    <col min="15888" max="15888" width="10.44140625" style="7" bestFit="1" customWidth="1"/>
    <col min="15889" max="15889" width="1.44140625" style="7" customWidth="1"/>
    <col min="15890" max="15890" width="10.44140625" style="7" customWidth="1"/>
    <col min="15891" max="15891" width="1.44140625" style="7" customWidth="1"/>
    <col min="15892" max="15892" width="11.21875" style="7" customWidth="1"/>
    <col min="15893" max="16128" width="11.44140625" style="7"/>
    <col min="16129" max="16129" width="3.44140625" style="7" customWidth="1"/>
    <col min="16130" max="16130" width="9.44140625" style="7" bestFit="1" customWidth="1"/>
    <col min="16131" max="16131" width="3.44140625" style="7" customWidth="1"/>
    <col min="16132" max="16132" width="9.44140625" style="7" customWidth="1"/>
    <col min="16133" max="16133" width="1.44140625" style="7" customWidth="1"/>
    <col min="16134" max="16134" width="11.109375" style="7" customWidth="1"/>
    <col min="16135" max="16135" width="2" style="7" customWidth="1"/>
    <col min="16136" max="16136" width="11" style="7" customWidth="1"/>
    <col min="16137" max="16137" width="1.88671875" style="7" customWidth="1"/>
    <col min="16138" max="16138" width="10.44140625" style="7" bestFit="1" customWidth="1"/>
    <col min="16139" max="16139" width="1.44140625" style="7" customWidth="1"/>
    <col min="16140" max="16140" width="8.44140625" style="7" customWidth="1"/>
    <col min="16141" max="16141" width="3.5546875" style="7" customWidth="1"/>
    <col min="16142" max="16142" width="8.44140625" style="7" customWidth="1"/>
    <col min="16143" max="16143" width="1.44140625" style="7" customWidth="1"/>
    <col min="16144" max="16144" width="10.44140625" style="7" bestFit="1" customWidth="1"/>
    <col min="16145" max="16145" width="1.44140625" style="7" customWidth="1"/>
    <col min="16146" max="16146" width="10.44140625" style="7" customWidth="1"/>
    <col min="16147" max="16147" width="1.44140625" style="7" customWidth="1"/>
    <col min="16148" max="16148" width="11.21875" style="7" customWidth="1"/>
    <col min="16149" max="16384" width="11.44140625" style="7"/>
  </cols>
  <sheetData>
    <row r="1" spans="1:29" ht="13.8">
      <c r="A1" s="1204" t="s">
        <v>1043</v>
      </c>
    </row>
    <row r="2" spans="1:29" s="539" customFormat="1" ht="28.2">
      <c r="A2" s="597" t="s">
        <v>830</v>
      </c>
      <c r="B2" s="831"/>
      <c r="C2" s="831"/>
      <c r="D2" s="831"/>
      <c r="E2" s="831"/>
      <c r="F2" s="831"/>
      <c r="G2" s="831"/>
      <c r="H2" s="831"/>
      <c r="I2" s="831"/>
      <c r="J2" s="831"/>
      <c r="K2" s="831"/>
      <c r="L2" s="831"/>
      <c r="M2" s="831"/>
      <c r="N2" s="831"/>
      <c r="O2" s="831"/>
      <c r="P2" s="831"/>
      <c r="Q2" s="831"/>
      <c r="R2" s="831"/>
      <c r="S2" s="831"/>
      <c r="T2" s="831"/>
    </row>
    <row r="3" spans="1:29" s="540" customFormat="1" ht="17.399999999999999">
      <c r="A3" s="832"/>
      <c r="B3" s="833">
        <v>46081</v>
      </c>
      <c r="C3" s="195"/>
      <c r="D3" s="195"/>
      <c r="E3" s="195"/>
      <c r="F3" s="195"/>
      <c r="G3" s="195"/>
      <c r="H3" s="195"/>
      <c r="I3" s="195"/>
      <c r="J3" s="195"/>
      <c r="K3" s="195"/>
      <c r="L3" s="195"/>
      <c r="M3" s="195"/>
      <c r="N3" s="195"/>
      <c r="O3" s="195"/>
      <c r="P3" s="195"/>
      <c r="Q3" s="195"/>
      <c r="R3" s="195"/>
      <c r="S3" s="195"/>
      <c r="T3" s="195"/>
    </row>
    <row r="4" spans="1:29" s="659" customFormat="1" ht="20.100000000000001" customHeight="1" thickBot="1">
      <c r="A4" s="834"/>
      <c r="B4" s="834"/>
      <c r="C4" s="834"/>
      <c r="D4" s="834"/>
      <c r="E4" s="834"/>
      <c r="F4" s="834"/>
      <c r="G4" s="834"/>
      <c r="H4" s="834"/>
      <c r="I4" s="834"/>
      <c r="J4" s="834"/>
      <c r="K4" s="834"/>
      <c r="L4" s="834"/>
      <c r="M4" s="834"/>
      <c r="N4" s="834"/>
      <c r="O4" s="834"/>
      <c r="P4" s="834"/>
      <c r="Q4" s="834"/>
      <c r="R4" s="834"/>
      <c r="S4" s="834"/>
      <c r="T4" s="834"/>
    </row>
    <row r="5" spans="1:29" s="8" customFormat="1" ht="21.75" customHeight="1">
      <c r="A5" s="835" t="s">
        <v>831</v>
      </c>
      <c r="B5" s="835"/>
      <c r="C5" s="835"/>
      <c r="D5" s="835"/>
      <c r="E5" s="835"/>
      <c r="F5" s="203" t="s">
        <v>832</v>
      </c>
      <c r="G5" s="203"/>
      <c r="H5" s="203"/>
      <c r="I5" s="710"/>
      <c r="J5" s="103" t="s">
        <v>833</v>
      </c>
      <c r="K5" s="103"/>
      <c r="L5" s="103"/>
      <c r="M5" s="103"/>
      <c r="N5" s="103"/>
      <c r="O5" s="103"/>
      <c r="P5" s="103"/>
      <c r="Q5" s="9"/>
      <c r="R5" s="203" t="s">
        <v>393</v>
      </c>
      <c r="S5" s="203"/>
      <c r="T5" s="203"/>
    </row>
    <row r="6" spans="1:29" s="840" customFormat="1" ht="24.75" customHeight="1">
      <c r="A6" s="836"/>
      <c r="B6" s="836"/>
      <c r="C6" s="836"/>
      <c r="D6" s="836"/>
      <c r="E6" s="836"/>
      <c r="F6" s="649"/>
      <c r="G6" s="649"/>
      <c r="H6" s="649"/>
      <c r="I6" s="837"/>
      <c r="J6" s="838" t="s">
        <v>834</v>
      </c>
      <c r="K6" s="838"/>
      <c r="L6" s="838"/>
      <c r="M6" s="838"/>
      <c r="N6" s="839" t="s">
        <v>835</v>
      </c>
      <c r="O6" s="839"/>
      <c r="P6" s="647"/>
      <c r="Q6" s="568"/>
      <c r="R6" s="649"/>
      <c r="S6" s="649"/>
      <c r="T6" s="649"/>
      <c r="V6" s="841"/>
      <c r="W6" s="841"/>
      <c r="X6" s="841"/>
      <c r="Y6" s="841"/>
      <c r="Z6" s="841"/>
      <c r="AA6" s="841"/>
      <c r="AB6" s="841"/>
      <c r="AC6" s="841"/>
    </row>
    <row r="7" spans="1:29" s="840" customFormat="1" ht="15" customHeight="1">
      <c r="A7" s="842" t="s">
        <v>836</v>
      </c>
      <c r="B7" s="842"/>
      <c r="C7" s="842"/>
      <c r="D7" s="842"/>
      <c r="E7" s="842"/>
      <c r="F7" s="843" t="s">
        <v>837</v>
      </c>
      <c r="G7" s="843"/>
      <c r="H7" s="843" t="s">
        <v>335</v>
      </c>
      <c r="I7" s="843"/>
      <c r="J7" s="843" t="s">
        <v>837</v>
      </c>
      <c r="K7" s="843"/>
      <c r="L7" s="843" t="s">
        <v>335</v>
      </c>
      <c r="M7" s="843"/>
      <c r="N7" s="843" t="s">
        <v>837</v>
      </c>
      <c r="O7" s="843"/>
      <c r="P7" s="843" t="s">
        <v>335</v>
      </c>
      <c r="Q7" s="843"/>
      <c r="R7" s="843" t="s">
        <v>837</v>
      </c>
      <c r="S7" s="843"/>
      <c r="T7" s="844" t="s">
        <v>335</v>
      </c>
    </row>
    <row r="8" spans="1:29" s="840" customFormat="1" ht="15" customHeight="1">
      <c r="A8" s="236"/>
      <c r="B8" s="236"/>
      <c r="C8" s="236"/>
      <c r="D8" s="236"/>
      <c r="E8" s="236"/>
      <c r="F8" s="236"/>
      <c r="G8" s="236"/>
      <c r="H8" s="236" t="s">
        <v>838</v>
      </c>
      <c r="I8" s="236"/>
      <c r="J8" s="236"/>
      <c r="K8" s="236"/>
      <c r="L8" s="236" t="s">
        <v>838</v>
      </c>
      <c r="M8" s="236"/>
      <c r="N8" s="236"/>
      <c r="O8" s="236"/>
      <c r="P8" s="236" t="s">
        <v>838</v>
      </c>
      <c r="Q8" s="236"/>
      <c r="R8" s="236"/>
      <c r="S8" s="236"/>
      <c r="T8" s="208" t="s">
        <v>838</v>
      </c>
    </row>
    <row r="9" spans="1:29" s="848" customFormat="1" ht="5.25" customHeight="1">
      <c r="A9" s="845"/>
      <c r="B9" s="845"/>
      <c r="C9" s="845"/>
      <c r="D9" s="845"/>
      <c r="E9" s="845"/>
      <c r="F9" s="846"/>
      <c r="G9" s="847"/>
      <c r="H9" s="846"/>
      <c r="I9" s="847"/>
      <c r="J9" s="846"/>
      <c r="K9" s="847"/>
      <c r="L9" s="846"/>
      <c r="M9" s="847"/>
      <c r="N9" s="846"/>
      <c r="O9" s="846"/>
      <c r="P9" s="846"/>
      <c r="Q9" s="846"/>
      <c r="R9" s="846"/>
      <c r="S9" s="846"/>
      <c r="T9" s="846"/>
    </row>
    <row r="10" spans="1:29" s="235" customFormat="1" ht="11.25" customHeight="1">
      <c r="A10" s="849"/>
      <c r="C10" s="849"/>
      <c r="D10" s="850"/>
      <c r="F10" s="851"/>
      <c r="G10" s="851"/>
      <c r="H10" s="851"/>
      <c r="I10" s="851"/>
      <c r="J10" s="851"/>
      <c r="K10" s="851"/>
      <c r="L10" s="851"/>
      <c r="M10" s="851"/>
      <c r="N10" s="851"/>
      <c r="O10" s="851"/>
      <c r="P10" s="851"/>
      <c r="Q10" s="851"/>
      <c r="R10" s="851"/>
      <c r="S10" s="851"/>
      <c r="T10" s="851"/>
    </row>
    <row r="11" spans="1:29" s="21" customFormat="1" ht="15.75" customHeight="1">
      <c r="A11" s="852" t="s">
        <v>839</v>
      </c>
      <c r="C11" s="210"/>
      <c r="D11" s="853"/>
      <c r="F11" s="854" t="s">
        <v>61</v>
      </c>
      <c r="G11" s="854"/>
      <c r="H11" s="854" t="s">
        <v>61</v>
      </c>
      <c r="I11" s="854"/>
      <c r="J11" s="854" t="s">
        <v>61</v>
      </c>
      <c r="K11" s="854"/>
      <c r="L11" s="854" t="s">
        <v>61</v>
      </c>
      <c r="M11" s="854"/>
      <c r="N11" s="854" t="s">
        <v>61</v>
      </c>
      <c r="O11" s="854"/>
      <c r="P11" s="854" t="s">
        <v>61</v>
      </c>
      <c r="Q11" s="854"/>
      <c r="R11" s="854" t="s">
        <v>61</v>
      </c>
      <c r="S11" s="854"/>
      <c r="T11" s="854" t="s">
        <v>61</v>
      </c>
      <c r="U11" s="369"/>
    </row>
    <row r="12" spans="1:29" s="21" customFormat="1" ht="12.9" customHeight="1">
      <c r="A12" s="210"/>
      <c r="B12" s="855" t="s">
        <v>840</v>
      </c>
      <c r="C12" s="855"/>
      <c r="D12" s="856">
        <v>11670</v>
      </c>
      <c r="F12" s="857" t="s">
        <v>61</v>
      </c>
      <c r="G12" s="857"/>
      <c r="H12" s="857" t="s">
        <v>61</v>
      </c>
      <c r="I12" s="857"/>
      <c r="J12" s="857" t="s">
        <v>61</v>
      </c>
      <c r="K12" s="857"/>
      <c r="L12" s="857" t="s">
        <v>61</v>
      </c>
      <c r="M12" s="857"/>
      <c r="N12" s="857" t="s">
        <v>61</v>
      </c>
      <c r="O12" s="857"/>
      <c r="P12" s="857" t="s">
        <v>61</v>
      </c>
      <c r="Q12" s="857"/>
      <c r="R12" s="857" t="s">
        <v>61</v>
      </c>
      <c r="S12" s="857"/>
      <c r="T12" s="857" t="s">
        <v>61</v>
      </c>
      <c r="U12" s="369"/>
    </row>
    <row r="13" spans="1:29" s="21" customFormat="1" ht="12.9" customHeight="1">
      <c r="A13" s="210" t="s">
        <v>841</v>
      </c>
      <c r="B13" s="856">
        <v>11670</v>
      </c>
      <c r="C13" s="858" t="s">
        <v>842</v>
      </c>
      <c r="D13" s="856">
        <v>29175</v>
      </c>
      <c r="F13" s="857" t="s">
        <v>61</v>
      </c>
      <c r="G13" s="857"/>
      <c r="H13" s="857" t="s">
        <v>61</v>
      </c>
      <c r="I13" s="857"/>
      <c r="J13" s="857" t="s">
        <v>61</v>
      </c>
      <c r="K13" s="857"/>
      <c r="L13" s="857" t="s">
        <v>61</v>
      </c>
      <c r="M13" s="857"/>
      <c r="N13" s="857" t="s">
        <v>61</v>
      </c>
      <c r="O13" s="857"/>
      <c r="P13" s="857" t="s">
        <v>61</v>
      </c>
      <c r="Q13" s="857"/>
      <c r="R13" s="857" t="s">
        <v>61</v>
      </c>
      <c r="S13" s="857"/>
      <c r="T13" s="857" t="s">
        <v>61</v>
      </c>
      <c r="U13" s="369"/>
    </row>
    <row r="14" spans="1:29" s="21" customFormat="1" ht="12.9" customHeight="1">
      <c r="A14" s="210" t="s">
        <v>841</v>
      </c>
      <c r="B14" s="856">
        <v>29175</v>
      </c>
      <c r="C14" s="858" t="s">
        <v>842</v>
      </c>
      <c r="D14" s="856">
        <v>58350</v>
      </c>
      <c r="F14" s="857" t="s">
        <v>61</v>
      </c>
      <c r="G14" s="857"/>
      <c r="H14" s="857" t="s">
        <v>61</v>
      </c>
      <c r="I14" s="857"/>
      <c r="J14" s="857" t="s">
        <v>61</v>
      </c>
      <c r="K14" s="857"/>
      <c r="L14" s="857" t="s">
        <v>61</v>
      </c>
      <c r="M14" s="857"/>
      <c r="N14" s="857" t="s">
        <v>61</v>
      </c>
      <c r="O14" s="857"/>
      <c r="P14" s="857" t="s">
        <v>61</v>
      </c>
      <c r="Q14" s="857"/>
      <c r="R14" s="857" t="s">
        <v>61</v>
      </c>
      <c r="S14" s="857"/>
      <c r="T14" s="857" t="s">
        <v>61</v>
      </c>
      <c r="U14" s="369"/>
    </row>
    <row r="15" spans="1:29" s="21" customFormat="1" ht="12.9" customHeight="1">
      <c r="A15" s="210" t="s">
        <v>841</v>
      </c>
      <c r="B15" s="856">
        <v>58350</v>
      </c>
      <c r="C15" s="858" t="s">
        <v>842</v>
      </c>
      <c r="D15" s="856">
        <v>116700</v>
      </c>
      <c r="F15" s="857" t="s">
        <v>61</v>
      </c>
      <c r="G15" s="857"/>
      <c r="H15" s="857" t="s">
        <v>61</v>
      </c>
      <c r="I15" s="857"/>
      <c r="J15" s="857" t="s">
        <v>61</v>
      </c>
      <c r="K15" s="857"/>
      <c r="L15" s="857" t="s">
        <v>61</v>
      </c>
      <c r="M15" s="857"/>
      <c r="N15" s="857" t="s">
        <v>61</v>
      </c>
      <c r="O15" s="857"/>
      <c r="P15" s="857" t="s">
        <v>61</v>
      </c>
      <c r="Q15" s="857"/>
      <c r="R15" s="857" t="s">
        <v>61</v>
      </c>
      <c r="S15" s="857"/>
      <c r="T15" s="857" t="s">
        <v>61</v>
      </c>
      <c r="U15" s="369"/>
    </row>
    <row r="16" spans="1:29" s="21" customFormat="1" ht="12.9" customHeight="1">
      <c r="A16" s="210" t="s">
        <v>841</v>
      </c>
      <c r="B16" s="856">
        <v>116700</v>
      </c>
      <c r="C16" s="858" t="s">
        <v>842</v>
      </c>
      <c r="D16" s="856">
        <v>233400</v>
      </c>
      <c r="F16" s="857" t="s">
        <v>61</v>
      </c>
      <c r="G16" s="857"/>
      <c r="H16" s="857" t="s">
        <v>61</v>
      </c>
      <c r="I16" s="857"/>
      <c r="J16" s="857" t="s">
        <v>61</v>
      </c>
      <c r="K16" s="857"/>
      <c r="L16" s="857" t="s">
        <v>61</v>
      </c>
      <c r="M16" s="857"/>
      <c r="N16" s="857" t="s">
        <v>61</v>
      </c>
      <c r="O16" s="857"/>
      <c r="P16" s="857" t="s">
        <v>61</v>
      </c>
      <c r="Q16" s="857"/>
      <c r="R16" s="857" t="s">
        <v>61</v>
      </c>
      <c r="S16" s="857"/>
      <c r="T16" s="857" t="s">
        <v>61</v>
      </c>
      <c r="U16" s="369"/>
    </row>
    <row r="17" spans="1:21" s="21" customFormat="1" ht="12.9" customHeight="1">
      <c r="A17" s="210" t="s">
        <v>841</v>
      </c>
      <c r="B17" s="856">
        <v>233400</v>
      </c>
      <c r="C17" s="858" t="s">
        <v>842</v>
      </c>
      <c r="D17" s="856">
        <v>466800</v>
      </c>
      <c r="F17" s="857" t="s">
        <v>61</v>
      </c>
      <c r="G17" s="857"/>
      <c r="H17" s="857" t="s">
        <v>61</v>
      </c>
      <c r="I17" s="857"/>
      <c r="J17" s="857" t="s">
        <v>61</v>
      </c>
      <c r="K17" s="857"/>
      <c r="L17" s="857" t="s">
        <v>61</v>
      </c>
      <c r="M17" s="857"/>
      <c r="N17" s="857" t="s">
        <v>61</v>
      </c>
      <c r="O17" s="857"/>
      <c r="P17" s="857" t="s">
        <v>61</v>
      </c>
      <c r="Q17" s="857"/>
      <c r="R17" s="857" t="s">
        <v>61</v>
      </c>
      <c r="S17" s="857"/>
      <c r="T17" s="857" t="s">
        <v>61</v>
      </c>
      <c r="U17" s="369"/>
    </row>
    <row r="18" spans="1:21" s="21" customFormat="1" ht="12.9" customHeight="1">
      <c r="A18" s="210" t="s">
        <v>841</v>
      </c>
      <c r="B18" s="856">
        <v>466800</v>
      </c>
      <c r="C18" s="858" t="s">
        <v>842</v>
      </c>
      <c r="D18" s="856">
        <v>700200</v>
      </c>
      <c r="F18" s="857" t="s">
        <v>61</v>
      </c>
      <c r="G18" s="857"/>
      <c r="H18" s="857" t="s">
        <v>61</v>
      </c>
      <c r="I18" s="857"/>
      <c r="J18" s="857" t="s">
        <v>61</v>
      </c>
      <c r="K18" s="857"/>
      <c r="L18" s="857" t="s">
        <v>61</v>
      </c>
      <c r="M18" s="857"/>
      <c r="N18" s="857" t="s">
        <v>61</v>
      </c>
      <c r="O18" s="857"/>
      <c r="P18" s="857" t="s">
        <v>61</v>
      </c>
      <c r="Q18" s="857"/>
      <c r="R18" s="857" t="s">
        <v>61</v>
      </c>
      <c r="S18" s="857"/>
      <c r="T18" s="857" t="s">
        <v>61</v>
      </c>
      <c r="U18" s="369"/>
    </row>
    <row r="19" spans="1:21" s="21" customFormat="1" ht="12.9" customHeight="1">
      <c r="A19" s="210" t="s">
        <v>841</v>
      </c>
      <c r="B19" s="856">
        <v>700200</v>
      </c>
      <c r="C19" s="858" t="s">
        <v>842</v>
      </c>
      <c r="D19" s="856">
        <v>933600</v>
      </c>
      <c r="F19" s="857" t="s">
        <v>61</v>
      </c>
      <c r="G19" s="857"/>
      <c r="H19" s="857" t="s">
        <v>61</v>
      </c>
      <c r="I19" s="857"/>
      <c r="J19" s="857" t="s">
        <v>61</v>
      </c>
      <c r="K19" s="857"/>
      <c r="L19" s="857" t="s">
        <v>61</v>
      </c>
      <c r="M19" s="857"/>
      <c r="N19" s="857" t="s">
        <v>61</v>
      </c>
      <c r="O19" s="857"/>
      <c r="P19" s="857" t="s">
        <v>61</v>
      </c>
      <c r="Q19" s="857"/>
      <c r="R19" s="857" t="s">
        <v>61</v>
      </c>
      <c r="S19" s="857"/>
      <c r="T19" s="857" t="s">
        <v>61</v>
      </c>
      <c r="U19" s="369"/>
    </row>
    <row r="20" spans="1:21" s="21" customFormat="1" ht="12.9" customHeight="1">
      <c r="A20" s="210" t="s">
        <v>841</v>
      </c>
      <c r="B20" s="856">
        <v>933600</v>
      </c>
      <c r="C20" s="858" t="s">
        <v>842</v>
      </c>
      <c r="D20" s="856">
        <v>1167000</v>
      </c>
      <c r="F20" s="857" t="s">
        <v>61</v>
      </c>
      <c r="G20" s="857"/>
      <c r="H20" s="857" t="s">
        <v>61</v>
      </c>
      <c r="I20" s="857"/>
      <c r="J20" s="857" t="s">
        <v>61</v>
      </c>
      <c r="K20" s="857"/>
      <c r="L20" s="857" t="s">
        <v>61</v>
      </c>
      <c r="M20" s="857"/>
      <c r="N20" s="857" t="s">
        <v>61</v>
      </c>
      <c r="O20" s="857"/>
      <c r="P20" s="857" t="s">
        <v>61</v>
      </c>
      <c r="Q20" s="857"/>
      <c r="R20" s="857" t="s">
        <v>61</v>
      </c>
      <c r="S20" s="857"/>
      <c r="T20" s="857" t="s">
        <v>61</v>
      </c>
      <c r="U20" s="369"/>
    </row>
    <row r="21" spans="1:21" s="21" customFormat="1" ht="12.9" customHeight="1">
      <c r="A21" s="210" t="s">
        <v>841</v>
      </c>
      <c r="B21" s="856">
        <v>1167000</v>
      </c>
      <c r="C21" s="858" t="s">
        <v>842</v>
      </c>
      <c r="D21" s="856">
        <v>1750500</v>
      </c>
      <c r="F21" s="857" t="s">
        <v>61</v>
      </c>
      <c r="G21" s="857"/>
      <c r="H21" s="857" t="s">
        <v>61</v>
      </c>
      <c r="I21" s="857"/>
      <c r="J21" s="857" t="s">
        <v>61</v>
      </c>
      <c r="K21" s="857"/>
      <c r="L21" s="857" t="s">
        <v>61</v>
      </c>
      <c r="M21" s="857"/>
      <c r="N21" s="857" t="s">
        <v>61</v>
      </c>
      <c r="O21" s="857"/>
      <c r="P21" s="857" t="s">
        <v>61</v>
      </c>
      <c r="Q21" s="857"/>
      <c r="R21" s="857" t="s">
        <v>61</v>
      </c>
      <c r="S21" s="857"/>
      <c r="T21" s="857" t="s">
        <v>61</v>
      </c>
      <c r="U21" s="369"/>
    </row>
    <row r="22" spans="1:21" s="21" customFormat="1" ht="12.9" customHeight="1">
      <c r="A22" s="210" t="s">
        <v>841</v>
      </c>
      <c r="B22" s="856">
        <v>1750500</v>
      </c>
      <c r="C22" s="858" t="s">
        <v>842</v>
      </c>
      <c r="D22" s="856">
        <v>2334000</v>
      </c>
      <c r="F22" s="857" t="s">
        <v>61</v>
      </c>
      <c r="G22" s="857"/>
      <c r="H22" s="857" t="s">
        <v>61</v>
      </c>
      <c r="I22" s="857"/>
      <c r="J22" s="857" t="s">
        <v>61</v>
      </c>
      <c r="K22" s="857"/>
      <c r="L22" s="857" t="s">
        <v>61</v>
      </c>
      <c r="M22" s="857"/>
      <c r="N22" s="857" t="s">
        <v>61</v>
      </c>
      <c r="O22" s="857"/>
      <c r="P22" s="857" t="s">
        <v>61</v>
      </c>
      <c r="Q22" s="857"/>
      <c r="R22" s="857" t="s">
        <v>61</v>
      </c>
      <c r="S22" s="857"/>
      <c r="T22" s="857" t="s">
        <v>61</v>
      </c>
      <c r="U22" s="369"/>
    </row>
    <row r="23" spans="1:21" s="21" customFormat="1" ht="12.9" customHeight="1">
      <c r="A23" s="210" t="s">
        <v>841</v>
      </c>
      <c r="B23" s="856">
        <v>2334000</v>
      </c>
      <c r="C23" s="858" t="s">
        <v>842</v>
      </c>
      <c r="D23" s="856">
        <v>5835000</v>
      </c>
      <c r="F23" s="857" t="s">
        <v>61</v>
      </c>
      <c r="G23" s="857"/>
      <c r="H23" s="857" t="s">
        <v>61</v>
      </c>
      <c r="I23" s="857"/>
      <c r="J23" s="857" t="s">
        <v>61</v>
      </c>
      <c r="K23" s="857"/>
      <c r="L23" s="857" t="s">
        <v>61</v>
      </c>
      <c r="M23" s="857"/>
      <c r="N23" s="857" t="s">
        <v>61</v>
      </c>
      <c r="O23" s="857"/>
      <c r="P23" s="857" t="s">
        <v>61</v>
      </c>
      <c r="Q23" s="857"/>
      <c r="R23" s="857" t="s">
        <v>61</v>
      </c>
      <c r="S23" s="857"/>
      <c r="T23" s="857" t="s">
        <v>61</v>
      </c>
      <c r="U23" s="369"/>
    </row>
    <row r="24" spans="1:21" s="21" customFormat="1" ht="12.9" customHeight="1">
      <c r="A24" s="210" t="s">
        <v>841</v>
      </c>
      <c r="B24" s="856">
        <v>5835000</v>
      </c>
      <c r="C24" s="858" t="s">
        <v>842</v>
      </c>
      <c r="D24" s="856">
        <v>11670000</v>
      </c>
      <c r="F24" s="857" t="s">
        <v>61</v>
      </c>
      <c r="G24" s="857"/>
      <c r="H24" s="857" t="s">
        <v>61</v>
      </c>
      <c r="I24" s="857"/>
      <c r="J24" s="857" t="s">
        <v>61</v>
      </c>
      <c r="K24" s="857"/>
      <c r="L24" s="857" t="s">
        <v>61</v>
      </c>
      <c r="M24" s="857"/>
      <c r="N24" s="857" t="s">
        <v>61</v>
      </c>
      <c r="O24" s="857"/>
      <c r="P24" s="857" t="s">
        <v>61</v>
      </c>
      <c r="Q24" s="857"/>
      <c r="R24" s="857" t="s">
        <v>61</v>
      </c>
      <c r="S24" s="857"/>
      <c r="T24" s="857" t="s">
        <v>61</v>
      </c>
      <c r="U24" s="369"/>
    </row>
    <row r="25" spans="1:21" s="21" customFormat="1" ht="12.9" customHeight="1">
      <c r="A25" s="210" t="s">
        <v>841</v>
      </c>
      <c r="B25" s="856">
        <v>11670000</v>
      </c>
      <c r="C25" s="858" t="s">
        <v>842</v>
      </c>
      <c r="D25" s="859" t="s">
        <v>843</v>
      </c>
      <c r="F25" s="857" t="s">
        <v>61</v>
      </c>
      <c r="G25" s="857"/>
      <c r="H25" s="857" t="s">
        <v>61</v>
      </c>
      <c r="I25" s="857"/>
      <c r="J25" s="857" t="s">
        <v>61</v>
      </c>
      <c r="K25" s="857"/>
      <c r="L25" s="857" t="s">
        <v>61</v>
      </c>
      <c r="M25" s="857"/>
      <c r="N25" s="857" t="s">
        <v>61</v>
      </c>
      <c r="O25" s="857"/>
      <c r="P25" s="857" t="s">
        <v>61</v>
      </c>
      <c r="Q25" s="857"/>
      <c r="R25" s="857" t="s">
        <v>61</v>
      </c>
      <c r="S25" s="857"/>
      <c r="T25" s="857" t="s">
        <v>61</v>
      </c>
      <c r="U25" s="369"/>
    </row>
    <row r="26" spans="1:21" s="21" customFormat="1" ht="13.65" customHeight="1">
      <c r="A26" s="210"/>
      <c r="C26" s="210"/>
      <c r="D26" s="853"/>
      <c r="F26" s="851"/>
      <c r="H26" s="851"/>
      <c r="I26" s="851"/>
      <c r="J26" s="851"/>
      <c r="K26" s="851"/>
      <c r="L26" s="851"/>
      <c r="M26" s="851"/>
      <c r="N26" s="851"/>
      <c r="O26" s="851"/>
      <c r="P26" s="851"/>
      <c r="Q26" s="851"/>
      <c r="R26" s="851"/>
      <c r="S26" s="851"/>
      <c r="T26" s="851"/>
      <c r="U26" s="369"/>
    </row>
    <row r="27" spans="1:21" s="21" customFormat="1" ht="18" customHeight="1">
      <c r="A27" s="852" t="s">
        <v>90</v>
      </c>
      <c r="C27" s="210"/>
      <c r="D27" s="853"/>
      <c r="F27" s="854">
        <v>3130696</v>
      </c>
      <c r="G27" s="854"/>
      <c r="H27" s="854">
        <v>1878139.8783900002</v>
      </c>
      <c r="I27" s="854"/>
      <c r="J27" s="854">
        <v>462</v>
      </c>
      <c r="K27" s="854"/>
      <c r="L27" s="854">
        <v>11037.219640000001</v>
      </c>
      <c r="M27" s="854"/>
      <c r="N27" s="854">
        <v>3014</v>
      </c>
      <c r="O27" s="854"/>
      <c r="P27" s="854">
        <v>19623.334210000001</v>
      </c>
      <c r="Q27" s="854"/>
      <c r="R27" s="854">
        <v>3134172</v>
      </c>
      <c r="S27" s="854"/>
      <c r="T27" s="854">
        <v>1908800.43224</v>
      </c>
      <c r="U27" s="369"/>
    </row>
    <row r="28" spans="1:21" s="21" customFormat="1" ht="12.9" customHeight="1">
      <c r="A28" s="210"/>
      <c r="B28" s="855" t="s">
        <v>840</v>
      </c>
      <c r="C28" s="855"/>
      <c r="D28" s="856">
        <v>11670</v>
      </c>
      <c r="F28" s="857">
        <v>3096668</v>
      </c>
      <c r="G28" s="857"/>
      <c r="H28" s="857">
        <v>365959.87422000035</v>
      </c>
      <c r="I28" s="857"/>
      <c r="J28" s="857">
        <v>388</v>
      </c>
      <c r="K28" s="857"/>
      <c r="L28" s="857">
        <v>323.02788000000146</v>
      </c>
      <c r="M28" s="857"/>
      <c r="N28" s="857">
        <v>2899</v>
      </c>
      <c r="O28" s="857"/>
      <c r="P28" s="857">
        <v>603.11219000000347</v>
      </c>
      <c r="Q28" s="857"/>
      <c r="R28" s="857">
        <v>3099955</v>
      </c>
      <c r="S28" s="857"/>
      <c r="T28" s="857">
        <v>366886.01429000031</v>
      </c>
      <c r="U28" s="369"/>
    </row>
    <row r="29" spans="1:21" s="21" customFormat="1" ht="12.9" customHeight="1">
      <c r="A29" s="210" t="s">
        <v>841</v>
      </c>
      <c r="B29" s="856">
        <v>11670</v>
      </c>
      <c r="C29" s="858" t="s">
        <v>842</v>
      </c>
      <c r="D29" s="856">
        <v>29175</v>
      </c>
      <c r="F29" s="857">
        <v>17349</v>
      </c>
      <c r="G29" s="857"/>
      <c r="H29" s="857">
        <v>323852.62795999995</v>
      </c>
      <c r="I29" s="857"/>
      <c r="J29" s="857">
        <v>22</v>
      </c>
      <c r="K29" s="857"/>
      <c r="L29" s="857">
        <v>435.11725999999999</v>
      </c>
      <c r="M29" s="857"/>
      <c r="N29" s="857">
        <v>27</v>
      </c>
      <c r="O29" s="857"/>
      <c r="P29" s="857">
        <v>498.38229000000001</v>
      </c>
      <c r="Q29" s="857"/>
      <c r="R29" s="857">
        <v>17398</v>
      </c>
      <c r="S29" s="857"/>
      <c r="T29" s="857">
        <v>324786.12750999996</v>
      </c>
      <c r="U29" s="369"/>
    </row>
    <row r="30" spans="1:21" s="21" customFormat="1" ht="12.9" customHeight="1">
      <c r="A30" s="210" t="s">
        <v>841</v>
      </c>
      <c r="B30" s="856">
        <v>29175</v>
      </c>
      <c r="C30" s="858" t="s">
        <v>842</v>
      </c>
      <c r="D30" s="856">
        <v>58350</v>
      </c>
      <c r="F30" s="857">
        <v>9249</v>
      </c>
      <c r="G30" s="857"/>
      <c r="H30" s="857">
        <v>379093.45163999998</v>
      </c>
      <c r="I30" s="857"/>
      <c r="J30" s="857">
        <v>15</v>
      </c>
      <c r="K30" s="857"/>
      <c r="L30" s="857">
        <v>605.48451999999997</v>
      </c>
      <c r="M30" s="857"/>
      <c r="N30" s="857">
        <v>24</v>
      </c>
      <c r="O30" s="857"/>
      <c r="P30" s="857">
        <v>1016.0432499999999</v>
      </c>
      <c r="Q30" s="857"/>
      <c r="R30" s="857">
        <v>9288</v>
      </c>
      <c r="S30" s="857"/>
      <c r="T30" s="857">
        <v>380714.97941000003</v>
      </c>
      <c r="U30" s="369"/>
    </row>
    <row r="31" spans="1:21" s="21" customFormat="1" ht="12.9" customHeight="1">
      <c r="A31" s="210" t="s">
        <v>841</v>
      </c>
      <c r="B31" s="856">
        <v>58350</v>
      </c>
      <c r="C31" s="858" t="s">
        <v>842</v>
      </c>
      <c r="D31" s="856">
        <v>116700</v>
      </c>
      <c r="F31" s="857">
        <v>5432</v>
      </c>
      <c r="G31" s="857"/>
      <c r="H31" s="857">
        <v>448516.53982999997</v>
      </c>
      <c r="I31" s="857"/>
      <c r="J31" s="857">
        <v>17</v>
      </c>
      <c r="K31" s="857"/>
      <c r="L31" s="857">
        <v>1235.9408900000001</v>
      </c>
      <c r="M31" s="857"/>
      <c r="N31" s="857">
        <v>36</v>
      </c>
      <c r="O31" s="857"/>
      <c r="P31" s="857">
        <v>3496.4903399999998</v>
      </c>
      <c r="Q31" s="857"/>
      <c r="R31" s="857">
        <v>5485</v>
      </c>
      <c r="S31" s="857"/>
      <c r="T31" s="857">
        <v>453248.97106000001</v>
      </c>
      <c r="U31" s="369"/>
    </row>
    <row r="32" spans="1:21" s="21" customFormat="1" ht="12.9" customHeight="1">
      <c r="A32" s="210" t="s">
        <v>841</v>
      </c>
      <c r="B32" s="856">
        <v>116700</v>
      </c>
      <c r="C32" s="858" t="s">
        <v>842</v>
      </c>
      <c r="D32" s="856">
        <v>233400</v>
      </c>
      <c r="F32" s="857">
        <v>1701</v>
      </c>
      <c r="G32" s="857"/>
      <c r="H32" s="857">
        <v>248113.30445</v>
      </c>
      <c r="I32" s="857"/>
      <c r="J32" s="857">
        <v>9</v>
      </c>
      <c r="K32" s="857"/>
      <c r="L32" s="857">
        <v>1328.9032500000001</v>
      </c>
      <c r="M32" s="857"/>
      <c r="N32" s="857">
        <v>9</v>
      </c>
      <c r="O32" s="857"/>
      <c r="P32" s="857">
        <v>1351.0833599999999</v>
      </c>
      <c r="Q32" s="857"/>
      <c r="R32" s="857">
        <v>1719</v>
      </c>
      <c r="S32" s="857"/>
      <c r="T32" s="857">
        <v>250793.29105999999</v>
      </c>
      <c r="U32" s="369"/>
    </row>
    <row r="33" spans="1:21" s="21" customFormat="1" ht="12.9" customHeight="1">
      <c r="A33" s="210" t="s">
        <v>841</v>
      </c>
      <c r="B33" s="856">
        <v>233400</v>
      </c>
      <c r="C33" s="858" t="s">
        <v>842</v>
      </c>
      <c r="D33" s="856">
        <v>466800</v>
      </c>
      <c r="F33" s="857">
        <v>253</v>
      </c>
      <c r="G33" s="857"/>
      <c r="H33" s="857">
        <v>77816.797829999996</v>
      </c>
      <c r="I33" s="857"/>
      <c r="J33" s="857">
        <v>6</v>
      </c>
      <c r="K33" s="857"/>
      <c r="L33" s="857">
        <v>1843.2336</v>
      </c>
      <c r="M33" s="857"/>
      <c r="N33" s="857">
        <v>10</v>
      </c>
      <c r="O33" s="857"/>
      <c r="P33" s="857">
        <v>3378.9704400000001</v>
      </c>
      <c r="Q33" s="857"/>
      <c r="R33" s="857">
        <v>269</v>
      </c>
      <c r="S33" s="857"/>
      <c r="T33" s="857">
        <v>83039.001870000007</v>
      </c>
      <c r="U33" s="369"/>
    </row>
    <row r="34" spans="1:21" s="21" customFormat="1" ht="12.9" customHeight="1">
      <c r="A34" s="210" t="s">
        <v>841</v>
      </c>
      <c r="B34" s="856">
        <v>466800</v>
      </c>
      <c r="C34" s="858" t="s">
        <v>842</v>
      </c>
      <c r="D34" s="856">
        <v>700200</v>
      </c>
      <c r="F34" s="857">
        <v>28</v>
      </c>
      <c r="G34" s="857"/>
      <c r="H34" s="857">
        <v>15074.1525</v>
      </c>
      <c r="I34" s="857"/>
      <c r="J34" s="857">
        <v>3</v>
      </c>
      <c r="K34" s="857"/>
      <c r="L34" s="857">
        <v>1562.14527</v>
      </c>
      <c r="M34" s="857"/>
      <c r="N34" s="857">
        <v>6</v>
      </c>
      <c r="O34" s="857"/>
      <c r="P34" s="857">
        <v>3304.90461</v>
      </c>
      <c r="Q34" s="857"/>
      <c r="R34" s="857">
        <v>37</v>
      </c>
      <c r="S34" s="857"/>
      <c r="T34" s="857">
        <v>19941.202379999999</v>
      </c>
      <c r="U34" s="369"/>
    </row>
    <row r="35" spans="1:21" s="21" customFormat="1" ht="12.9" customHeight="1">
      <c r="A35" s="210" t="s">
        <v>841</v>
      </c>
      <c r="B35" s="856">
        <v>700200</v>
      </c>
      <c r="C35" s="858" t="s">
        <v>842</v>
      </c>
      <c r="D35" s="856">
        <v>933600</v>
      </c>
      <c r="F35" s="857">
        <v>5</v>
      </c>
      <c r="G35" s="857"/>
      <c r="H35" s="857">
        <v>4230.7541900000006</v>
      </c>
      <c r="I35" s="857"/>
      <c r="J35" s="857" t="s">
        <v>61</v>
      </c>
      <c r="K35" s="857"/>
      <c r="L35" s="857" t="s">
        <v>61</v>
      </c>
      <c r="M35" s="857"/>
      <c r="N35" s="857">
        <v>1</v>
      </c>
      <c r="O35" s="857"/>
      <c r="P35" s="857">
        <v>851.99995999999999</v>
      </c>
      <c r="Q35" s="857"/>
      <c r="R35" s="857">
        <v>6</v>
      </c>
      <c r="S35" s="857"/>
      <c r="T35" s="857">
        <v>5082.7541500000007</v>
      </c>
      <c r="U35" s="369"/>
    </row>
    <row r="36" spans="1:21" s="21" customFormat="1" ht="12.9" customHeight="1">
      <c r="A36" s="210" t="s">
        <v>841</v>
      </c>
      <c r="B36" s="856">
        <v>933600</v>
      </c>
      <c r="C36" s="858" t="s">
        <v>842</v>
      </c>
      <c r="D36" s="856">
        <v>1167000</v>
      </c>
      <c r="F36" s="857">
        <v>4</v>
      </c>
      <c r="G36" s="857"/>
      <c r="H36" s="857">
        <v>4378.0547800000004</v>
      </c>
      <c r="I36" s="857"/>
      <c r="J36" s="857" t="s">
        <v>61</v>
      </c>
      <c r="K36" s="857"/>
      <c r="L36" s="857" t="s">
        <v>61</v>
      </c>
      <c r="M36" s="857"/>
      <c r="N36" s="857" t="s">
        <v>61</v>
      </c>
      <c r="O36" s="857"/>
      <c r="P36" s="857" t="s">
        <v>61</v>
      </c>
      <c r="Q36" s="857"/>
      <c r="R36" s="857">
        <v>4</v>
      </c>
      <c r="S36" s="857"/>
      <c r="T36" s="857">
        <v>4378.0547800000004</v>
      </c>
      <c r="U36" s="369"/>
    </row>
    <row r="37" spans="1:21" s="21" customFormat="1" ht="12.9" customHeight="1">
      <c r="A37" s="210" t="s">
        <v>841</v>
      </c>
      <c r="B37" s="856">
        <v>1167000</v>
      </c>
      <c r="C37" s="858" t="s">
        <v>842</v>
      </c>
      <c r="D37" s="856">
        <v>1750500</v>
      </c>
      <c r="F37" s="857">
        <v>5</v>
      </c>
      <c r="G37" s="857"/>
      <c r="H37" s="857">
        <v>7116.3584299999993</v>
      </c>
      <c r="I37" s="857"/>
      <c r="J37" s="857" t="s">
        <v>61</v>
      </c>
      <c r="K37" s="857"/>
      <c r="L37" s="857" t="s">
        <v>61</v>
      </c>
      <c r="M37" s="857"/>
      <c r="N37" s="857" t="s">
        <v>61</v>
      </c>
      <c r="O37" s="857"/>
      <c r="P37" s="857" t="s">
        <v>61</v>
      </c>
      <c r="Q37" s="857"/>
      <c r="R37" s="857">
        <v>5</v>
      </c>
      <c r="S37" s="857"/>
      <c r="T37" s="857">
        <v>7116.3584299999993</v>
      </c>
      <c r="U37" s="369"/>
    </row>
    <row r="38" spans="1:21" s="21" customFormat="1" ht="12.9" customHeight="1">
      <c r="A38" s="210" t="s">
        <v>841</v>
      </c>
      <c r="B38" s="856">
        <v>1750500</v>
      </c>
      <c r="C38" s="858" t="s">
        <v>842</v>
      </c>
      <c r="D38" s="856">
        <v>2334000</v>
      </c>
      <c r="F38" s="857">
        <v>2</v>
      </c>
      <c r="G38" s="857"/>
      <c r="H38" s="857">
        <v>3987.9625599999999</v>
      </c>
      <c r="I38" s="857"/>
      <c r="J38" s="857">
        <v>2</v>
      </c>
      <c r="K38" s="857"/>
      <c r="L38" s="857">
        <v>3703.3669699999996</v>
      </c>
      <c r="M38" s="857"/>
      <c r="N38" s="857">
        <v>1</v>
      </c>
      <c r="O38" s="857"/>
      <c r="P38" s="857">
        <v>1783.71425</v>
      </c>
      <c r="Q38" s="857"/>
      <c r="R38" s="857">
        <v>5</v>
      </c>
      <c r="S38" s="857"/>
      <c r="T38" s="857">
        <v>9475.04378</v>
      </c>
      <c r="U38" s="369"/>
    </row>
    <row r="39" spans="1:21" s="21" customFormat="1" ht="12.9" customHeight="1">
      <c r="A39" s="210" t="s">
        <v>841</v>
      </c>
      <c r="B39" s="856">
        <v>2334000</v>
      </c>
      <c r="C39" s="858" t="s">
        <v>842</v>
      </c>
      <c r="D39" s="856">
        <v>5835000</v>
      </c>
      <c r="F39" s="857" t="s">
        <v>61</v>
      </c>
      <c r="G39" s="857"/>
      <c r="H39" s="857" t="s">
        <v>61</v>
      </c>
      <c r="I39" s="857"/>
      <c r="J39" s="857" t="s">
        <v>61</v>
      </c>
      <c r="K39" s="857"/>
      <c r="L39" s="857" t="s">
        <v>61</v>
      </c>
      <c r="M39" s="857"/>
      <c r="N39" s="857">
        <v>1</v>
      </c>
      <c r="O39" s="857"/>
      <c r="P39" s="857">
        <v>3338.6335199999999</v>
      </c>
      <c r="Q39" s="857"/>
      <c r="R39" s="857">
        <v>1</v>
      </c>
      <c r="S39" s="857"/>
      <c r="T39" s="857">
        <v>3338.6335199999999</v>
      </c>
      <c r="U39" s="369"/>
    </row>
    <row r="40" spans="1:21" s="21" customFormat="1" ht="12.9" customHeight="1">
      <c r="A40" s="210" t="s">
        <v>841</v>
      </c>
      <c r="B40" s="856">
        <v>5835000</v>
      </c>
      <c r="C40" s="858" t="s">
        <v>842</v>
      </c>
      <c r="D40" s="856">
        <v>11670000</v>
      </c>
      <c r="F40" s="857" t="s">
        <v>61</v>
      </c>
      <c r="G40" s="857"/>
      <c r="H40" s="857" t="s">
        <v>61</v>
      </c>
      <c r="I40" s="857"/>
      <c r="J40" s="857" t="s">
        <v>61</v>
      </c>
      <c r="K40" s="857"/>
      <c r="L40" s="857" t="s">
        <v>61</v>
      </c>
      <c r="M40" s="857"/>
      <c r="N40" s="857" t="s">
        <v>61</v>
      </c>
      <c r="O40" s="857"/>
      <c r="P40" s="857" t="s">
        <v>61</v>
      </c>
      <c r="Q40" s="857"/>
      <c r="R40" s="857" t="s">
        <v>61</v>
      </c>
      <c r="S40" s="857"/>
      <c r="T40" s="857" t="s">
        <v>61</v>
      </c>
      <c r="U40" s="369"/>
    </row>
    <row r="41" spans="1:21" s="21" customFormat="1" ht="12.9" customHeight="1">
      <c r="A41" s="210" t="s">
        <v>841</v>
      </c>
      <c r="B41" s="856">
        <v>11670000</v>
      </c>
      <c r="C41" s="858" t="s">
        <v>842</v>
      </c>
      <c r="D41" s="859" t="s">
        <v>843</v>
      </c>
      <c r="F41" s="857" t="s">
        <v>61</v>
      </c>
      <c r="G41" s="857"/>
      <c r="H41" s="857" t="s">
        <v>61</v>
      </c>
      <c r="I41" s="857"/>
      <c r="J41" s="857" t="s">
        <v>61</v>
      </c>
      <c r="K41" s="857"/>
      <c r="L41" s="857" t="s">
        <v>61</v>
      </c>
      <c r="M41" s="857"/>
      <c r="N41" s="857" t="s">
        <v>61</v>
      </c>
      <c r="O41" s="857"/>
      <c r="P41" s="857" t="s">
        <v>61</v>
      </c>
      <c r="Q41" s="857"/>
      <c r="R41" s="857" t="s">
        <v>61</v>
      </c>
      <c r="S41" s="857"/>
      <c r="T41" s="857" t="s">
        <v>61</v>
      </c>
      <c r="U41" s="369"/>
    </row>
    <row r="42" spans="1:21" s="21" customFormat="1" ht="12.15" customHeight="1">
      <c r="A42" s="210"/>
      <c r="C42" s="210"/>
      <c r="D42" s="853"/>
      <c r="F42" s="851"/>
      <c r="H42" s="851"/>
      <c r="I42" s="851"/>
      <c r="J42" s="851"/>
      <c r="K42" s="851"/>
      <c r="L42" s="851"/>
      <c r="M42" s="851"/>
      <c r="N42" s="851"/>
      <c r="O42" s="851"/>
      <c r="P42" s="851"/>
      <c r="Q42" s="851"/>
      <c r="R42" s="851"/>
      <c r="S42" s="851"/>
      <c r="T42" s="851"/>
      <c r="U42" s="369"/>
    </row>
    <row r="43" spans="1:21" s="21" customFormat="1" ht="18" customHeight="1">
      <c r="A43" s="852" t="s">
        <v>72</v>
      </c>
      <c r="C43" s="210"/>
      <c r="D43" s="853"/>
      <c r="F43" s="854">
        <v>98581</v>
      </c>
      <c r="G43" s="854"/>
      <c r="H43" s="854">
        <v>2864263.8747800002</v>
      </c>
      <c r="I43" s="854"/>
      <c r="J43" s="854">
        <v>14</v>
      </c>
      <c r="K43" s="854"/>
      <c r="L43" s="854">
        <v>21843.614289999998</v>
      </c>
      <c r="M43" s="854"/>
      <c r="N43" s="854">
        <v>48</v>
      </c>
      <c r="O43" s="854"/>
      <c r="P43" s="854">
        <v>157940.07965</v>
      </c>
      <c r="Q43" s="854"/>
      <c r="R43" s="854">
        <v>98643</v>
      </c>
      <c r="S43" s="854"/>
      <c r="T43" s="854">
        <v>3044047.5687199999</v>
      </c>
      <c r="U43" s="369"/>
    </row>
    <row r="44" spans="1:21" s="21" customFormat="1" ht="12.9" customHeight="1">
      <c r="A44" s="210"/>
      <c r="B44" s="855" t="s">
        <v>840</v>
      </c>
      <c r="C44" s="855"/>
      <c r="D44" s="856">
        <v>11670</v>
      </c>
      <c r="F44" s="857">
        <v>69825</v>
      </c>
      <c r="G44" s="857"/>
      <c r="H44" s="857">
        <v>71789.325360000599</v>
      </c>
      <c r="I44" s="857"/>
      <c r="J44" s="857">
        <v>1</v>
      </c>
      <c r="K44" s="857"/>
      <c r="L44" s="857">
        <v>7.2496099999989383</v>
      </c>
      <c r="M44" s="857"/>
      <c r="N44" s="857">
        <v>10</v>
      </c>
      <c r="O44" s="857"/>
      <c r="P44" s="857">
        <v>31.199250000005122</v>
      </c>
      <c r="Q44" s="857"/>
      <c r="R44" s="857">
        <v>69836</v>
      </c>
      <c r="S44" s="857"/>
      <c r="T44" s="857">
        <v>71827.774220000487</v>
      </c>
      <c r="U44" s="369"/>
    </row>
    <row r="45" spans="1:21" s="21" customFormat="1" ht="12.9" customHeight="1">
      <c r="A45" s="210" t="s">
        <v>841</v>
      </c>
      <c r="B45" s="856">
        <v>11670</v>
      </c>
      <c r="C45" s="858" t="s">
        <v>842</v>
      </c>
      <c r="D45" s="856">
        <v>29175</v>
      </c>
      <c r="F45" s="857">
        <v>6522</v>
      </c>
      <c r="G45" s="857"/>
      <c r="H45" s="857">
        <v>126720.06118</v>
      </c>
      <c r="I45" s="857"/>
      <c r="J45" s="857" t="s">
        <v>61</v>
      </c>
      <c r="K45" s="857"/>
      <c r="L45" s="857" t="s">
        <v>61</v>
      </c>
      <c r="M45" s="857"/>
      <c r="N45" s="857">
        <v>1</v>
      </c>
      <c r="O45" s="857"/>
      <c r="P45" s="857">
        <v>27.294520000000002</v>
      </c>
      <c r="Q45" s="857"/>
      <c r="R45" s="857">
        <v>6523</v>
      </c>
      <c r="S45" s="857"/>
      <c r="T45" s="857">
        <v>126747.3557</v>
      </c>
      <c r="U45" s="369"/>
    </row>
    <row r="46" spans="1:21" s="21" customFormat="1" ht="12.9" customHeight="1">
      <c r="A46" s="210" t="s">
        <v>841</v>
      </c>
      <c r="B46" s="856">
        <v>29175</v>
      </c>
      <c r="C46" s="858" t="s">
        <v>842</v>
      </c>
      <c r="D46" s="856">
        <v>58350</v>
      </c>
      <c r="F46" s="857">
        <v>6616</v>
      </c>
      <c r="G46" s="857"/>
      <c r="H46" s="857">
        <v>279235.06026999996</v>
      </c>
      <c r="I46" s="857"/>
      <c r="J46" s="857">
        <v>1</v>
      </c>
      <c r="K46" s="857"/>
      <c r="L46" s="857">
        <v>53.361630000000005</v>
      </c>
      <c r="M46" s="857"/>
      <c r="N46" s="857">
        <v>1</v>
      </c>
      <c r="O46" s="857"/>
      <c r="P46" s="857">
        <v>37.690559999999998</v>
      </c>
      <c r="Q46" s="857"/>
      <c r="R46" s="857">
        <v>6618</v>
      </c>
      <c r="S46" s="857"/>
      <c r="T46" s="857">
        <v>279326.11245999997</v>
      </c>
      <c r="U46" s="369"/>
    </row>
    <row r="47" spans="1:21" s="21" customFormat="1" ht="12.9" customHeight="1">
      <c r="A47" s="210" t="s">
        <v>841</v>
      </c>
      <c r="B47" s="856">
        <v>58350</v>
      </c>
      <c r="C47" s="858" t="s">
        <v>842</v>
      </c>
      <c r="D47" s="856">
        <v>116700</v>
      </c>
      <c r="F47" s="857">
        <v>9261</v>
      </c>
      <c r="G47" s="857"/>
      <c r="H47" s="857">
        <v>830286.86526999995</v>
      </c>
      <c r="I47" s="857"/>
      <c r="J47" s="857">
        <v>5</v>
      </c>
      <c r="K47" s="857"/>
      <c r="L47" s="857">
        <v>441.09820000000002</v>
      </c>
      <c r="M47" s="857"/>
      <c r="N47" s="857">
        <v>1</v>
      </c>
      <c r="O47" s="857"/>
      <c r="P47" s="857">
        <v>108.19167</v>
      </c>
      <c r="Q47" s="857"/>
      <c r="R47" s="857">
        <v>9267</v>
      </c>
      <c r="S47" s="857"/>
      <c r="T47" s="857">
        <v>830836.15513999993</v>
      </c>
      <c r="U47" s="369"/>
    </row>
    <row r="48" spans="1:21" s="21" customFormat="1" ht="12.9" customHeight="1">
      <c r="A48" s="210" t="s">
        <v>841</v>
      </c>
      <c r="B48" s="856">
        <v>116700</v>
      </c>
      <c r="C48" s="858" t="s">
        <v>842</v>
      </c>
      <c r="D48" s="856">
        <v>233400</v>
      </c>
      <c r="F48" s="857">
        <v>4690</v>
      </c>
      <c r="G48" s="857"/>
      <c r="H48" s="857">
        <v>704981.63303000003</v>
      </c>
      <c r="I48" s="857"/>
      <c r="J48" s="857">
        <v>1</v>
      </c>
      <c r="K48" s="857"/>
      <c r="L48" s="857">
        <v>218.80184</v>
      </c>
      <c r="M48" s="857"/>
      <c r="N48" s="857">
        <v>5</v>
      </c>
      <c r="O48" s="857"/>
      <c r="P48" s="857">
        <v>797.24845999999991</v>
      </c>
      <c r="Q48" s="857"/>
      <c r="R48" s="857">
        <v>4696</v>
      </c>
      <c r="S48" s="857"/>
      <c r="T48" s="857">
        <v>705997.68333000003</v>
      </c>
      <c r="U48" s="369"/>
    </row>
    <row r="49" spans="1:22" s="21" customFormat="1" ht="12.9" customHeight="1">
      <c r="A49" s="210" t="s">
        <v>841</v>
      </c>
      <c r="B49" s="856">
        <v>233400</v>
      </c>
      <c r="C49" s="858" t="s">
        <v>842</v>
      </c>
      <c r="D49" s="856">
        <v>466800</v>
      </c>
      <c r="F49" s="857">
        <v>1170</v>
      </c>
      <c r="G49" s="857"/>
      <c r="H49" s="857">
        <v>369573.82487999997</v>
      </c>
      <c r="I49" s="857"/>
      <c r="J49" s="857">
        <v>1</v>
      </c>
      <c r="K49" s="857"/>
      <c r="L49" s="857">
        <v>342.66174999999998</v>
      </c>
      <c r="M49" s="857"/>
      <c r="N49" s="857">
        <v>2</v>
      </c>
      <c r="O49" s="857"/>
      <c r="P49" s="857">
        <v>632.81325000000004</v>
      </c>
      <c r="Q49" s="857"/>
      <c r="R49" s="857">
        <v>1173</v>
      </c>
      <c r="S49" s="857"/>
      <c r="T49" s="857">
        <v>370549.29988000001</v>
      </c>
      <c r="U49" s="369"/>
    </row>
    <row r="50" spans="1:22" s="21" customFormat="1" ht="12.9" customHeight="1">
      <c r="A50" s="210" t="s">
        <v>841</v>
      </c>
      <c r="B50" s="856">
        <v>466800</v>
      </c>
      <c r="C50" s="858" t="s">
        <v>842</v>
      </c>
      <c r="D50" s="856">
        <v>700200</v>
      </c>
      <c r="F50" s="857">
        <v>269</v>
      </c>
      <c r="G50" s="857"/>
      <c r="H50" s="857">
        <v>150697.69954</v>
      </c>
      <c r="I50" s="857"/>
      <c r="J50" s="857">
        <v>1</v>
      </c>
      <c r="K50" s="857"/>
      <c r="L50" s="857">
        <v>480</v>
      </c>
      <c r="M50" s="857"/>
      <c r="N50" s="857">
        <v>3</v>
      </c>
      <c r="O50" s="857"/>
      <c r="P50" s="857">
        <v>1992.4553000000001</v>
      </c>
      <c r="Q50" s="857"/>
      <c r="R50" s="857">
        <v>273</v>
      </c>
      <c r="S50" s="857"/>
      <c r="T50" s="857">
        <v>153170.15484</v>
      </c>
      <c r="U50" s="369"/>
    </row>
    <row r="51" spans="1:22" s="21" customFormat="1" ht="12.9" customHeight="1">
      <c r="A51" s="210" t="s">
        <v>841</v>
      </c>
      <c r="B51" s="856">
        <v>700200</v>
      </c>
      <c r="C51" s="858" t="s">
        <v>842</v>
      </c>
      <c r="D51" s="856">
        <v>933600</v>
      </c>
      <c r="F51" s="857">
        <v>83</v>
      </c>
      <c r="G51" s="857"/>
      <c r="H51" s="857">
        <v>66434.768890000007</v>
      </c>
      <c r="I51" s="857"/>
      <c r="J51" s="857" t="s">
        <v>61</v>
      </c>
      <c r="K51" s="857"/>
      <c r="L51" s="857" t="s">
        <v>61</v>
      </c>
      <c r="M51" s="857"/>
      <c r="N51" s="857" t="s">
        <v>61</v>
      </c>
      <c r="O51" s="857"/>
      <c r="P51" s="857" t="s">
        <v>61</v>
      </c>
      <c r="Q51" s="857"/>
      <c r="R51" s="857">
        <v>83</v>
      </c>
      <c r="S51" s="857"/>
      <c r="T51" s="857">
        <v>66434.768890000007</v>
      </c>
      <c r="U51" s="369"/>
    </row>
    <row r="52" spans="1:22" s="21" customFormat="1" ht="12.9" customHeight="1">
      <c r="A52" s="210" t="s">
        <v>841</v>
      </c>
      <c r="B52" s="856">
        <v>933600</v>
      </c>
      <c r="C52" s="858" t="s">
        <v>842</v>
      </c>
      <c r="D52" s="856">
        <v>1167000</v>
      </c>
      <c r="F52" s="857">
        <v>43</v>
      </c>
      <c r="G52" s="857"/>
      <c r="H52" s="857">
        <v>43356.034369999994</v>
      </c>
      <c r="I52" s="857"/>
      <c r="J52" s="857" t="s">
        <v>61</v>
      </c>
      <c r="K52" s="857"/>
      <c r="L52" s="857" t="s">
        <v>61</v>
      </c>
      <c r="M52" s="857"/>
      <c r="N52" s="857">
        <v>6</v>
      </c>
      <c r="O52" s="857"/>
      <c r="P52" s="857">
        <v>6028.29666</v>
      </c>
      <c r="Q52" s="857"/>
      <c r="R52" s="857">
        <v>49</v>
      </c>
      <c r="S52" s="857"/>
      <c r="T52" s="857">
        <v>49384.331030000001</v>
      </c>
      <c r="U52" s="369"/>
    </row>
    <row r="53" spans="1:22" s="21" customFormat="1" ht="12.9" customHeight="1">
      <c r="A53" s="210" t="s">
        <v>841</v>
      </c>
      <c r="B53" s="856">
        <v>1167000</v>
      </c>
      <c r="C53" s="858" t="s">
        <v>842</v>
      </c>
      <c r="D53" s="856">
        <v>1750500</v>
      </c>
      <c r="F53" s="857">
        <v>58</v>
      </c>
      <c r="G53" s="857"/>
      <c r="H53" s="857">
        <v>80456.24093</v>
      </c>
      <c r="I53" s="857"/>
      <c r="J53" s="857" t="s">
        <v>61</v>
      </c>
      <c r="K53" s="857"/>
      <c r="L53" s="857" t="s">
        <v>61</v>
      </c>
      <c r="M53" s="857"/>
      <c r="N53" s="857">
        <v>1</v>
      </c>
      <c r="O53" s="857"/>
      <c r="P53" s="857">
        <v>1177.807</v>
      </c>
      <c r="Q53" s="857"/>
      <c r="R53" s="857">
        <v>59</v>
      </c>
      <c r="S53" s="857"/>
      <c r="T53" s="857">
        <v>81634.047930000001</v>
      </c>
      <c r="U53" s="369"/>
    </row>
    <row r="54" spans="1:22" s="21" customFormat="1" ht="12.9" customHeight="1">
      <c r="A54" s="210" t="s">
        <v>841</v>
      </c>
      <c r="B54" s="856">
        <v>1750500</v>
      </c>
      <c r="C54" s="858" t="s">
        <v>842</v>
      </c>
      <c r="D54" s="856">
        <v>2334000</v>
      </c>
      <c r="F54" s="857">
        <v>16</v>
      </c>
      <c r="G54" s="857"/>
      <c r="H54" s="857">
        <v>32809.369980000003</v>
      </c>
      <c r="I54" s="857"/>
      <c r="J54" s="857" t="s">
        <v>61</v>
      </c>
      <c r="K54" s="857"/>
      <c r="L54" s="857" t="s">
        <v>61</v>
      </c>
      <c r="M54" s="857"/>
      <c r="N54" s="857">
        <v>1</v>
      </c>
      <c r="O54" s="857"/>
      <c r="P54" s="857">
        <v>2134</v>
      </c>
      <c r="Q54" s="857"/>
      <c r="R54" s="857">
        <v>17</v>
      </c>
      <c r="S54" s="857"/>
      <c r="T54" s="857">
        <v>34943.369979999996</v>
      </c>
      <c r="U54" s="369"/>
    </row>
    <row r="55" spans="1:22" s="21" customFormat="1" ht="12.9" customHeight="1">
      <c r="A55" s="210" t="s">
        <v>841</v>
      </c>
      <c r="B55" s="856">
        <v>2334000</v>
      </c>
      <c r="C55" s="858" t="s">
        <v>842</v>
      </c>
      <c r="D55" s="856">
        <v>5835000</v>
      </c>
      <c r="F55" s="857">
        <v>26</v>
      </c>
      <c r="G55" s="857"/>
      <c r="H55" s="857">
        <v>87819.894879999993</v>
      </c>
      <c r="I55" s="857"/>
      <c r="J55" s="857">
        <v>3</v>
      </c>
      <c r="K55" s="857"/>
      <c r="L55" s="857">
        <v>10300.44126</v>
      </c>
      <c r="M55" s="857"/>
      <c r="N55" s="857">
        <v>7</v>
      </c>
      <c r="O55" s="857"/>
      <c r="P55" s="857">
        <v>31376.764809999997</v>
      </c>
      <c r="Q55" s="857"/>
      <c r="R55" s="857">
        <v>36</v>
      </c>
      <c r="S55" s="857"/>
      <c r="T55" s="857">
        <v>129497.10095000001</v>
      </c>
      <c r="U55" s="369"/>
    </row>
    <row r="56" spans="1:22" s="21" customFormat="1" ht="12.9" customHeight="1">
      <c r="A56" s="210" t="s">
        <v>841</v>
      </c>
      <c r="B56" s="856">
        <v>5835000</v>
      </c>
      <c r="C56" s="858" t="s">
        <v>842</v>
      </c>
      <c r="D56" s="856">
        <v>11670000</v>
      </c>
      <c r="F56" s="857">
        <v>1</v>
      </c>
      <c r="G56" s="857"/>
      <c r="H56" s="857">
        <v>7726.7055899999996</v>
      </c>
      <c r="I56" s="857"/>
      <c r="J56" s="857">
        <v>1</v>
      </c>
      <c r="K56" s="857"/>
      <c r="L56" s="857">
        <v>10000</v>
      </c>
      <c r="M56" s="857"/>
      <c r="N56" s="857">
        <v>8</v>
      </c>
      <c r="O56" s="857"/>
      <c r="P56" s="857">
        <v>66721.100720000002</v>
      </c>
      <c r="Q56" s="857"/>
      <c r="R56" s="857">
        <v>10</v>
      </c>
      <c r="S56" s="857"/>
      <c r="T56" s="857">
        <v>84447.80631</v>
      </c>
      <c r="U56" s="369"/>
    </row>
    <row r="57" spans="1:22" s="21" customFormat="1" ht="12.9" customHeight="1">
      <c r="A57" s="210" t="s">
        <v>841</v>
      </c>
      <c r="B57" s="856">
        <v>11670000</v>
      </c>
      <c r="C57" s="858" t="s">
        <v>842</v>
      </c>
      <c r="D57" s="859" t="s">
        <v>843</v>
      </c>
      <c r="F57" s="857">
        <v>1</v>
      </c>
      <c r="G57" s="857"/>
      <c r="H57" s="857">
        <v>12376.390609999999</v>
      </c>
      <c r="I57" s="857"/>
      <c r="J57" s="857" t="s">
        <v>61</v>
      </c>
      <c r="K57" s="857"/>
      <c r="L57" s="857" t="s">
        <v>61</v>
      </c>
      <c r="M57" s="857"/>
      <c r="N57" s="857">
        <v>2</v>
      </c>
      <c r="O57" s="857"/>
      <c r="P57" s="857">
        <v>46875.217450000004</v>
      </c>
      <c r="Q57" s="857"/>
      <c r="R57" s="857">
        <v>3</v>
      </c>
      <c r="S57" s="857"/>
      <c r="T57" s="857">
        <v>59251.608060000006</v>
      </c>
      <c r="U57" s="369"/>
    </row>
    <row r="58" spans="1:22" s="21" customFormat="1" ht="10.5" customHeight="1">
      <c r="A58" s="210"/>
      <c r="B58" s="855"/>
      <c r="C58" s="855"/>
      <c r="D58" s="856"/>
      <c r="F58" s="851"/>
      <c r="H58" s="851"/>
      <c r="I58" s="851"/>
      <c r="J58" s="851"/>
      <c r="K58" s="851"/>
      <c r="L58" s="851"/>
      <c r="M58" s="851"/>
      <c r="N58" s="851"/>
      <c r="O58" s="851"/>
      <c r="P58" s="851"/>
      <c r="Q58" s="851"/>
      <c r="R58" s="851"/>
      <c r="S58" s="851"/>
      <c r="T58" s="851"/>
      <c r="U58" s="860"/>
      <c r="V58" s="860"/>
    </row>
    <row r="59" spans="1:22" s="15" customFormat="1" ht="20.100000000000001" customHeight="1">
      <c r="A59" s="852" t="s">
        <v>73</v>
      </c>
      <c r="B59" s="21"/>
      <c r="C59" s="210"/>
      <c r="D59" s="853"/>
      <c r="E59" s="21"/>
      <c r="F59" s="854">
        <v>129443</v>
      </c>
      <c r="G59" s="854"/>
      <c r="H59" s="854">
        <v>346352.11431999999</v>
      </c>
      <c r="I59" s="854"/>
      <c r="J59" s="854" t="s">
        <v>61</v>
      </c>
      <c r="K59" s="854"/>
      <c r="L59" s="854" t="s">
        <v>61</v>
      </c>
      <c r="M59" s="854"/>
      <c r="N59" s="854" t="s">
        <v>61</v>
      </c>
      <c r="O59" s="854"/>
      <c r="P59" s="854" t="s">
        <v>61</v>
      </c>
      <c r="Q59" s="854"/>
      <c r="R59" s="854">
        <v>129443</v>
      </c>
      <c r="S59" s="854"/>
      <c r="T59" s="854">
        <v>346352.11431999999</v>
      </c>
      <c r="U59" s="369"/>
    </row>
    <row r="60" spans="1:22" s="21" customFormat="1" ht="12.9" customHeight="1">
      <c r="A60" s="210"/>
      <c r="B60" s="855" t="s">
        <v>840</v>
      </c>
      <c r="C60" s="855"/>
      <c r="D60" s="856">
        <v>11670</v>
      </c>
      <c r="F60" s="857">
        <v>123373</v>
      </c>
      <c r="G60" s="857"/>
      <c r="H60" s="857">
        <v>53545.705779999902</v>
      </c>
      <c r="I60" s="857"/>
      <c r="J60" s="857" t="s">
        <v>61</v>
      </c>
      <c r="K60" s="857"/>
      <c r="L60" s="857" t="s">
        <v>61</v>
      </c>
      <c r="M60" s="857"/>
      <c r="N60" s="857" t="s">
        <v>61</v>
      </c>
      <c r="O60" s="857"/>
      <c r="P60" s="857" t="s">
        <v>61</v>
      </c>
      <c r="Q60" s="857"/>
      <c r="R60" s="857">
        <v>123373</v>
      </c>
      <c r="S60" s="857"/>
      <c r="T60" s="857">
        <v>53545.705779999902</v>
      </c>
      <c r="U60" s="369"/>
    </row>
    <row r="61" spans="1:22" s="21" customFormat="1" ht="12.9" customHeight="1">
      <c r="A61" s="210" t="s">
        <v>841</v>
      </c>
      <c r="B61" s="856">
        <v>11670</v>
      </c>
      <c r="C61" s="858" t="s">
        <v>842</v>
      </c>
      <c r="D61" s="856">
        <v>29175</v>
      </c>
      <c r="F61" s="857">
        <v>3042</v>
      </c>
      <c r="G61" s="857"/>
      <c r="H61" s="857">
        <v>55989.845150000001</v>
      </c>
      <c r="I61" s="857"/>
      <c r="J61" s="857" t="s">
        <v>61</v>
      </c>
      <c r="K61" s="857"/>
      <c r="L61" s="857" t="s">
        <v>61</v>
      </c>
      <c r="M61" s="857"/>
      <c r="N61" s="857" t="s">
        <v>61</v>
      </c>
      <c r="O61" s="857"/>
      <c r="P61" s="857" t="s">
        <v>61</v>
      </c>
      <c r="Q61" s="857"/>
      <c r="R61" s="857">
        <v>3042</v>
      </c>
      <c r="S61" s="857"/>
      <c r="T61" s="857">
        <v>55989.845150000001</v>
      </c>
      <c r="U61" s="369"/>
    </row>
    <row r="62" spans="1:22" s="21" customFormat="1" ht="12.9" customHeight="1">
      <c r="A62" s="210" t="s">
        <v>841</v>
      </c>
      <c r="B62" s="856">
        <v>29175</v>
      </c>
      <c r="C62" s="858" t="s">
        <v>842</v>
      </c>
      <c r="D62" s="856">
        <v>58350</v>
      </c>
      <c r="F62" s="857">
        <v>1601</v>
      </c>
      <c r="G62" s="857"/>
      <c r="H62" s="857">
        <v>65865.781820000004</v>
      </c>
      <c r="I62" s="857"/>
      <c r="J62" s="857" t="s">
        <v>61</v>
      </c>
      <c r="K62" s="857"/>
      <c r="L62" s="857" t="s">
        <v>61</v>
      </c>
      <c r="M62" s="857"/>
      <c r="N62" s="857" t="s">
        <v>61</v>
      </c>
      <c r="O62" s="857"/>
      <c r="P62" s="857" t="s">
        <v>61</v>
      </c>
      <c r="Q62" s="857"/>
      <c r="R62" s="857">
        <v>1601</v>
      </c>
      <c r="S62" s="857"/>
      <c r="T62" s="857">
        <v>65865.781820000004</v>
      </c>
      <c r="U62" s="369"/>
    </row>
    <row r="63" spans="1:22" s="21" customFormat="1" ht="12.9" customHeight="1">
      <c r="A63" s="210" t="s">
        <v>841</v>
      </c>
      <c r="B63" s="856">
        <v>58350</v>
      </c>
      <c r="C63" s="858" t="s">
        <v>842</v>
      </c>
      <c r="D63" s="856">
        <v>116700</v>
      </c>
      <c r="F63" s="857">
        <v>963</v>
      </c>
      <c r="G63" s="857"/>
      <c r="H63" s="857">
        <v>77833.10484</v>
      </c>
      <c r="I63" s="857"/>
      <c r="J63" s="857" t="s">
        <v>61</v>
      </c>
      <c r="K63" s="857"/>
      <c r="L63" s="857" t="s">
        <v>61</v>
      </c>
      <c r="M63" s="857"/>
      <c r="N63" s="857" t="s">
        <v>61</v>
      </c>
      <c r="O63" s="857"/>
      <c r="P63" s="857" t="s">
        <v>61</v>
      </c>
      <c r="Q63" s="857"/>
      <c r="R63" s="857">
        <v>963</v>
      </c>
      <c r="S63" s="857"/>
      <c r="T63" s="857">
        <v>77833.10484</v>
      </c>
      <c r="U63" s="369"/>
    </row>
    <row r="64" spans="1:22" s="21" customFormat="1" ht="12.9" customHeight="1">
      <c r="A64" s="210" t="s">
        <v>841</v>
      </c>
      <c r="B64" s="856">
        <v>116700</v>
      </c>
      <c r="C64" s="858" t="s">
        <v>842</v>
      </c>
      <c r="D64" s="856">
        <v>233400</v>
      </c>
      <c r="F64" s="857">
        <v>368</v>
      </c>
      <c r="G64" s="857"/>
      <c r="H64" s="857">
        <v>56844.606759999995</v>
      </c>
      <c r="I64" s="857"/>
      <c r="J64" s="857" t="s">
        <v>61</v>
      </c>
      <c r="K64" s="857"/>
      <c r="L64" s="857" t="s">
        <v>61</v>
      </c>
      <c r="M64" s="857"/>
      <c r="N64" s="857" t="s">
        <v>61</v>
      </c>
      <c r="O64" s="857"/>
      <c r="P64" s="857" t="s">
        <v>61</v>
      </c>
      <c r="Q64" s="857"/>
      <c r="R64" s="857">
        <v>368</v>
      </c>
      <c r="S64" s="857"/>
      <c r="T64" s="857">
        <v>56844.606759999995</v>
      </c>
      <c r="U64" s="369"/>
    </row>
    <row r="65" spans="1:21" s="21" customFormat="1" ht="12.9" customHeight="1">
      <c r="A65" s="210" t="s">
        <v>841</v>
      </c>
      <c r="B65" s="856">
        <v>233400</v>
      </c>
      <c r="C65" s="858" t="s">
        <v>842</v>
      </c>
      <c r="D65" s="856">
        <v>466800</v>
      </c>
      <c r="F65" s="857">
        <v>77</v>
      </c>
      <c r="G65" s="857"/>
      <c r="H65" s="857">
        <v>24270.5592</v>
      </c>
      <c r="I65" s="857"/>
      <c r="J65" s="857" t="s">
        <v>61</v>
      </c>
      <c r="K65" s="857"/>
      <c r="L65" s="857" t="s">
        <v>61</v>
      </c>
      <c r="M65" s="857"/>
      <c r="N65" s="857" t="s">
        <v>61</v>
      </c>
      <c r="O65" s="857"/>
      <c r="P65" s="857" t="s">
        <v>61</v>
      </c>
      <c r="Q65" s="857"/>
      <c r="R65" s="857">
        <v>77</v>
      </c>
      <c r="S65" s="857"/>
      <c r="T65" s="857">
        <v>24270.5592</v>
      </c>
      <c r="U65" s="369"/>
    </row>
    <row r="66" spans="1:21" s="21" customFormat="1" ht="12.9" customHeight="1">
      <c r="A66" s="210" t="s">
        <v>841</v>
      </c>
      <c r="B66" s="856">
        <v>466800</v>
      </c>
      <c r="C66" s="858" t="s">
        <v>842</v>
      </c>
      <c r="D66" s="856">
        <v>700200</v>
      </c>
      <c r="F66" s="857">
        <v>14</v>
      </c>
      <c r="G66" s="857"/>
      <c r="H66" s="857">
        <v>7589.4203799999996</v>
      </c>
      <c r="I66" s="857"/>
      <c r="J66" s="857" t="s">
        <v>61</v>
      </c>
      <c r="K66" s="857"/>
      <c r="L66" s="857" t="s">
        <v>61</v>
      </c>
      <c r="M66" s="857"/>
      <c r="N66" s="857" t="s">
        <v>61</v>
      </c>
      <c r="O66" s="857"/>
      <c r="P66" s="857" t="s">
        <v>61</v>
      </c>
      <c r="Q66" s="857"/>
      <c r="R66" s="857">
        <v>14</v>
      </c>
      <c r="S66" s="857"/>
      <c r="T66" s="857">
        <v>7589.4203799999996</v>
      </c>
      <c r="U66" s="369"/>
    </row>
    <row r="67" spans="1:21" s="21" customFormat="1" ht="12.9" customHeight="1">
      <c r="A67" s="210" t="s">
        <v>841</v>
      </c>
      <c r="B67" s="856">
        <v>700200</v>
      </c>
      <c r="C67" s="858" t="s">
        <v>842</v>
      </c>
      <c r="D67" s="856">
        <v>933600</v>
      </c>
      <c r="F67" s="857">
        <v>4</v>
      </c>
      <c r="G67" s="857"/>
      <c r="H67" s="857">
        <v>3107.7685999999999</v>
      </c>
      <c r="I67" s="857"/>
      <c r="J67" s="857" t="s">
        <v>61</v>
      </c>
      <c r="K67" s="857"/>
      <c r="L67" s="857" t="s">
        <v>61</v>
      </c>
      <c r="M67" s="857"/>
      <c r="N67" s="857" t="s">
        <v>61</v>
      </c>
      <c r="O67" s="857"/>
      <c r="P67" s="857" t="s">
        <v>61</v>
      </c>
      <c r="Q67" s="857"/>
      <c r="R67" s="857">
        <v>4</v>
      </c>
      <c r="S67" s="857"/>
      <c r="T67" s="857">
        <v>3107.7685999999999</v>
      </c>
      <c r="U67" s="369"/>
    </row>
    <row r="68" spans="1:21" s="21" customFormat="1" ht="12.9" customHeight="1">
      <c r="A68" s="210" t="s">
        <v>841</v>
      </c>
      <c r="B68" s="856">
        <v>933600</v>
      </c>
      <c r="C68" s="858" t="s">
        <v>842</v>
      </c>
      <c r="D68" s="856">
        <v>1167000</v>
      </c>
      <c r="F68" s="857" t="s">
        <v>61</v>
      </c>
      <c r="G68" s="857"/>
      <c r="H68" s="857" t="s">
        <v>61</v>
      </c>
      <c r="I68" s="857"/>
      <c r="J68" s="857" t="s">
        <v>61</v>
      </c>
      <c r="K68" s="857"/>
      <c r="L68" s="857" t="s">
        <v>61</v>
      </c>
      <c r="M68" s="857"/>
      <c r="N68" s="857" t="s">
        <v>61</v>
      </c>
      <c r="O68" s="857"/>
      <c r="P68" s="857" t="s">
        <v>61</v>
      </c>
      <c r="Q68" s="857"/>
      <c r="R68" s="857" t="s">
        <v>61</v>
      </c>
      <c r="S68" s="857"/>
      <c r="T68" s="857" t="s">
        <v>61</v>
      </c>
      <c r="U68" s="369"/>
    </row>
    <row r="69" spans="1:21" s="21" customFormat="1" ht="12.9" customHeight="1">
      <c r="A69" s="210" t="s">
        <v>841</v>
      </c>
      <c r="B69" s="856">
        <v>1167000</v>
      </c>
      <c r="C69" s="858" t="s">
        <v>842</v>
      </c>
      <c r="D69" s="856">
        <v>1750500</v>
      </c>
      <c r="F69" s="857">
        <v>1</v>
      </c>
      <c r="G69" s="857"/>
      <c r="H69" s="857">
        <v>1305.32179</v>
      </c>
      <c r="I69" s="857"/>
      <c r="J69" s="857" t="s">
        <v>61</v>
      </c>
      <c r="K69" s="857"/>
      <c r="L69" s="857" t="s">
        <v>61</v>
      </c>
      <c r="M69" s="857"/>
      <c r="N69" s="857" t="s">
        <v>61</v>
      </c>
      <c r="O69" s="857"/>
      <c r="P69" s="857" t="s">
        <v>61</v>
      </c>
      <c r="Q69" s="857"/>
      <c r="R69" s="857">
        <v>1</v>
      </c>
      <c r="S69" s="857"/>
      <c r="T69" s="857">
        <v>1305.32179</v>
      </c>
      <c r="U69" s="369"/>
    </row>
    <row r="70" spans="1:21" s="21" customFormat="1" ht="12.9" customHeight="1">
      <c r="A70" s="210" t="s">
        <v>841</v>
      </c>
      <c r="B70" s="856">
        <v>1750500</v>
      </c>
      <c r="C70" s="858" t="s">
        <v>842</v>
      </c>
      <c r="D70" s="856">
        <v>2334000</v>
      </c>
      <c r="F70" s="857" t="s">
        <v>61</v>
      </c>
      <c r="G70" s="857"/>
      <c r="H70" s="857" t="s">
        <v>61</v>
      </c>
      <c r="I70" s="857"/>
      <c r="J70" s="857" t="s">
        <v>61</v>
      </c>
      <c r="K70" s="857"/>
      <c r="L70" s="857" t="s">
        <v>61</v>
      </c>
      <c r="M70" s="857"/>
      <c r="N70" s="857" t="s">
        <v>61</v>
      </c>
      <c r="O70" s="857"/>
      <c r="P70" s="857" t="s">
        <v>61</v>
      </c>
      <c r="Q70" s="857"/>
      <c r="R70" s="857" t="s">
        <v>61</v>
      </c>
      <c r="S70" s="857"/>
      <c r="T70" s="857" t="s">
        <v>61</v>
      </c>
      <c r="U70" s="369"/>
    </row>
    <row r="71" spans="1:21" s="21" customFormat="1" ht="12.9" customHeight="1">
      <c r="A71" s="210" t="s">
        <v>841</v>
      </c>
      <c r="B71" s="856">
        <v>2334000</v>
      </c>
      <c r="C71" s="858" t="s">
        <v>842</v>
      </c>
      <c r="D71" s="856">
        <v>5835000</v>
      </c>
      <c r="F71" s="857" t="s">
        <v>61</v>
      </c>
      <c r="G71" s="857"/>
      <c r="H71" s="857" t="s">
        <v>61</v>
      </c>
      <c r="I71" s="857"/>
      <c r="J71" s="857" t="s">
        <v>61</v>
      </c>
      <c r="K71" s="857"/>
      <c r="L71" s="857" t="s">
        <v>61</v>
      </c>
      <c r="M71" s="857"/>
      <c r="N71" s="857" t="s">
        <v>61</v>
      </c>
      <c r="O71" s="857"/>
      <c r="P71" s="857" t="s">
        <v>61</v>
      </c>
      <c r="Q71" s="857"/>
      <c r="R71" s="857" t="s">
        <v>61</v>
      </c>
      <c r="S71" s="857"/>
      <c r="T71" s="857" t="s">
        <v>61</v>
      </c>
      <c r="U71" s="369"/>
    </row>
    <row r="72" spans="1:21" s="21" customFormat="1" ht="12.9" customHeight="1">
      <c r="A72" s="210" t="s">
        <v>841</v>
      </c>
      <c r="B72" s="856">
        <v>5835000</v>
      </c>
      <c r="C72" s="858" t="s">
        <v>842</v>
      </c>
      <c r="D72" s="856">
        <v>11670000</v>
      </c>
      <c r="F72" s="857" t="s">
        <v>61</v>
      </c>
      <c r="G72" s="857"/>
      <c r="H72" s="857" t="s">
        <v>61</v>
      </c>
      <c r="I72" s="857"/>
      <c r="J72" s="857" t="s">
        <v>61</v>
      </c>
      <c r="K72" s="857"/>
      <c r="L72" s="857" t="s">
        <v>61</v>
      </c>
      <c r="M72" s="857"/>
      <c r="N72" s="857" t="s">
        <v>61</v>
      </c>
      <c r="O72" s="857"/>
      <c r="P72" s="857" t="s">
        <v>61</v>
      </c>
      <c r="Q72" s="857"/>
      <c r="R72" s="857" t="s">
        <v>61</v>
      </c>
      <c r="S72" s="857"/>
      <c r="T72" s="857" t="s">
        <v>61</v>
      </c>
      <c r="U72" s="369"/>
    </row>
    <row r="73" spans="1:21" s="21" customFormat="1" ht="12.9" customHeight="1">
      <c r="A73" s="210" t="s">
        <v>841</v>
      </c>
      <c r="B73" s="856">
        <v>11670000</v>
      </c>
      <c r="C73" s="858" t="s">
        <v>842</v>
      </c>
      <c r="D73" s="859" t="s">
        <v>843</v>
      </c>
      <c r="F73" s="857" t="s">
        <v>61</v>
      </c>
      <c r="G73" s="857"/>
      <c r="H73" s="857" t="s">
        <v>61</v>
      </c>
      <c r="I73" s="857"/>
      <c r="J73" s="857" t="s">
        <v>61</v>
      </c>
      <c r="K73" s="857"/>
      <c r="L73" s="857" t="s">
        <v>61</v>
      </c>
      <c r="M73" s="857"/>
      <c r="N73" s="857" t="s">
        <v>61</v>
      </c>
      <c r="O73" s="857"/>
      <c r="P73" s="857" t="s">
        <v>61</v>
      </c>
      <c r="Q73" s="857"/>
      <c r="R73" s="857" t="s">
        <v>61</v>
      </c>
      <c r="S73" s="857"/>
      <c r="T73" s="857" t="s">
        <v>61</v>
      </c>
      <c r="U73" s="369"/>
    </row>
    <row r="74" spans="1:21" s="21" customFormat="1" ht="10.5" customHeight="1">
      <c r="A74" s="210"/>
      <c r="B74" s="855"/>
      <c r="C74" s="855"/>
      <c r="D74" s="856"/>
      <c r="F74" s="851"/>
      <c r="H74" s="851"/>
      <c r="I74" s="851"/>
      <c r="J74" s="851"/>
      <c r="K74" s="851"/>
      <c r="L74" s="851"/>
      <c r="M74" s="851"/>
      <c r="N74" s="851"/>
      <c r="O74" s="851"/>
      <c r="P74" s="851"/>
      <c r="Q74" s="851"/>
      <c r="R74" s="851"/>
      <c r="S74" s="851"/>
      <c r="T74" s="851"/>
      <c r="U74" s="369"/>
    </row>
    <row r="75" spans="1:21" s="15" customFormat="1" ht="10.199999999999999">
      <c r="A75" s="852" t="s">
        <v>74</v>
      </c>
      <c r="B75" s="21"/>
      <c r="C75" s="210"/>
      <c r="D75" s="853"/>
      <c r="E75" s="21"/>
      <c r="F75" s="854">
        <v>3257599</v>
      </c>
      <c r="G75" s="854"/>
      <c r="H75" s="854">
        <v>5088755.8674900001</v>
      </c>
      <c r="I75" s="854"/>
      <c r="J75" s="854">
        <v>469</v>
      </c>
      <c r="K75" s="854"/>
      <c r="L75" s="854">
        <v>32880.833930000001</v>
      </c>
      <c r="M75" s="854"/>
      <c r="N75" s="854">
        <v>3049</v>
      </c>
      <c r="O75" s="854"/>
      <c r="P75" s="854">
        <v>177563.41386</v>
      </c>
      <c r="Q75" s="854"/>
      <c r="R75" s="854">
        <v>3261117</v>
      </c>
      <c r="S75" s="854"/>
      <c r="T75" s="854">
        <v>5299200.1152799996</v>
      </c>
      <c r="U75" s="369"/>
    </row>
    <row r="76" spans="1:21" s="21" customFormat="1" ht="12.9" customHeight="1">
      <c r="A76" s="210"/>
      <c r="B76" s="855" t="s">
        <v>840</v>
      </c>
      <c r="C76" s="855"/>
      <c r="D76" s="856">
        <v>11670</v>
      </c>
      <c r="E76" s="369"/>
      <c r="F76" s="857">
        <v>3191332</v>
      </c>
      <c r="G76" s="857"/>
      <c r="H76" s="857">
        <v>458463.81257000007</v>
      </c>
      <c r="I76" s="857"/>
      <c r="J76" s="857">
        <v>386</v>
      </c>
      <c r="K76" s="857"/>
      <c r="L76" s="857">
        <v>313.24704000000202</v>
      </c>
      <c r="M76" s="857"/>
      <c r="N76" s="857">
        <v>2899</v>
      </c>
      <c r="O76" s="857"/>
      <c r="P76" s="857">
        <v>632.88813000000664</v>
      </c>
      <c r="Q76" s="857"/>
      <c r="R76" s="857">
        <v>3194617</v>
      </c>
      <c r="S76" s="857"/>
      <c r="T76" s="857">
        <v>459409.94774000067</v>
      </c>
      <c r="U76" s="369"/>
    </row>
    <row r="77" spans="1:21" s="21" customFormat="1" ht="12.9" customHeight="1">
      <c r="A77" s="210" t="s">
        <v>841</v>
      </c>
      <c r="B77" s="856">
        <v>11670</v>
      </c>
      <c r="C77" s="858" t="s">
        <v>842</v>
      </c>
      <c r="D77" s="856">
        <v>29175</v>
      </c>
      <c r="E77" s="369"/>
      <c r="F77" s="857">
        <v>25057</v>
      </c>
      <c r="G77" s="857"/>
      <c r="H77" s="857">
        <v>472809.39916999999</v>
      </c>
      <c r="I77" s="857"/>
      <c r="J77" s="857">
        <v>22</v>
      </c>
      <c r="K77" s="857"/>
      <c r="L77" s="857">
        <v>435.11725999999999</v>
      </c>
      <c r="M77" s="857"/>
      <c r="N77" s="857">
        <v>27</v>
      </c>
      <c r="O77" s="857"/>
      <c r="P77" s="857">
        <v>509.00559000000004</v>
      </c>
      <c r="Q77" s="857"/>
      <c r="R77" s="857">
        <v>25106</v>
      </c>
      <c r="S77" s="857"/>
      <c r="T77" s="857">
        <v>473753.52201999997</v>
      </c>
      <c r="U77" s="369"/>
    </row>
    <row r="78" spans="1:21" s="21" customFormat="1" ht="12.9" customHeight="1">
      <c r="A78" s="210" t="s">
        <v>841</v>
      </c>
      <c r="B78" s="856">
        <v>29175</v>
      </c>
      <c r="C78" s="858" t="s">
        <v>842</v>
      </c>
      <c r="D78" s="856">
        <v>58350</v>
      </c>
      <c r="E78" s="369"/>
      <c r="F78" s="857">
        <v>16522</v>
      </c>
      <c r="G78" s="857"/>
      <c r="H78" s="857">
        <v>687386.18344000005</v>
      </c>
      <c r="I78" s="857"/>
      <c r="J78" s="857">
        <v>16</v>
      </c>
      <c r="K78" s="857"/>
      <c r="L78" s="857">
        <v>658.84870999999998</v>
      </c>
      <c r="M78" s="857"/>
      <c r="N78" s="857">
        <v>24</v>
      </c>
      <c r="O78" s="857"/>
      <c r="P78" s="857">
        <v>1003.0221</v>
      </c>
      <c r="Q78" s="857"/>
      <c r="R78" s="857">
        <v>16562</v>
      </c>
      <c r="S78" s="857"/>
      <c r="T78" s="857">
        <v>689048.05425000004</v>
      </c>
      <c r="U78" s="369"/>
    </row>
    <row r="79" spans="1:21" s="21" customFormat="1" ht="12.9" customHeight="1">
      <c r="A79" s="210" t="s">
        <v>841</v>
      </c>
      <c r="B79" s="856">
        <v>58350</v>
      </c>
      <c r="C79" s="858" t="s">
        <v>842</v>
      </c>
      <c r="D79" s="856">
        <v>116700</v>
      </c>
      <c r="E79" s="369"/>
      <c r="F79" s="857">
        <v>15337</v>
      </c>
      <c r="G79" s="857"/>
      <c r="H79" s="857">
        <v>1330583.76058</v>
      </c>
      <c r="I79" s="857"/>
      <c r="J79" s="857">
        <v>20</v>
      </c>
      <c r="K79" s="857"/>
      <c r="L79" s="857">
        <v>1515.0035</v>
      </c>
      <c r="M79" s="857"/>
      <c r="N79" s="857">
        <v>37</v>
      </c>
      <c r="O79" s="857"/>
      <c r="P79" s="857">
        <v>3604.68201</v>
      </c>
      <c r="Q79" s="857"/>
      <c r="R79" s="857">
        <v>15394</v>
      </c>
      <c r="S79" s="857"/>
      <c r="T79" s="857">
        <v>1335703.44609</v>
      </c>
      <c r="U79" s="369"/>
    </row>
    <row r="80" spans="1:21" s="21" customFormat="1" ht="12.9" customHeight="1">
      <c r="A80" s="210" t="s">
        <v>841</v>
      </c>
      <c r="B80" s="856">
        <v>116700</v>
      </c>
      <c r="C80" s="858" t="s">
        <v>842</v>
      </c>
      <c r="D80" s="856">
        <v>233400</v>
      </c>
      <c r="E80" s="369"/>
      <c r="F80" s="857">
        <v>7142</v>
      </c>
      <c r="G80" s="857"/>
      <c r="H80" s="857">
        <v>1071378.5208699999</v>
      </c>
      <c r="I80" s="857"/>
      <c r="J80" s="857">
        <v>9</v>
      </c>
      <c r="K80" s="857"/>
      <c r="L80" s="857">
        <v>1393.57674</v>
      </c>
      <c r="M80" s="857"/>
      <c r="N80" s="857">
        <v>13</v>
      </c>
      <c r="O80" s="857"/>
      <c r="P80" s="857">
        <v>1996.8731499999999</v>
      </c>
      <c r="Q80" s="857"/>
      <c r="R80" s="857">
        <v>7164</v>
      </c>
      <c r="S80" s="857"/>
      <c r="T80" s="857">
        <v>1074768.9707599999</v>
      </c>
      <c r="U80" s="369"/>
    </row>
    <row r="81" spans="1:21" s="21" customFormat="1" ht="12.9" customHeight="1">
      <c r="A81" s="210" t="s">
        <v>841</v>
      </c>
      <c r="B81" s="856">
        <v>233400</v>
      </c>
      <c r="C81" s="858" t="s">
        <v>842</v>
      </c>
      <c r="D81" s="856">
        <v>466800</v>
      </c>
      <c r="E81" s="369"/>
      <c r="F81" s="857">
        <v>1615</v>
      </c>
      <c r="G81" s="857"/>
      <c r="H81" s="857">
        <v>508145.84491000004</v>
      </c>
      <c r="I81" s="857"/>
      <c r="J81" s="857">
        <v>6</v>
      </c>
      <c r="K81" s="857"/>
      <c r="L81" s="857">
        <v>1850.4832099999999</v>
      </c>
      <c r="M81" s="857"/>
      <c r="N81" s="857">
        <v>11</v>
      </c>
      <c r="O81" s="857"/>
      <c r="P81" s="857">
        <v>3686.2485799999999</v>
      </c>
      <c r="Q81" s="857"/>
      <c r="R81" s="857">
        <v>1632</v>
      </c>
      <c r="S81" s="857"/>
      <c r="T81" s="857">
        <v>513682.57669999998</v>
      </c>
      <c r="U81" s="369"/>
    </row>
    <row r="82" spans="1:21" s="21" customFormat="1" ht="12.9" customHeight="1">
      <c r="A82" s="210" t="s">
        <v>841</v>
      </c>
      <c r="B82" s="856">
        <v>466800</v>
      </c>
      <c r="C82" s="858" t="s">
        <v>842</v>
      </c>
      <c r="D82" s="856">
        <v>700200</v>
      </c>
      <c r="E82" s="369"/>
      <c r="F82" s="857">
        <v>329</v>
      </c>
      <c r="G82" s="857"/>
      <c r="H82" s="857">
        <v>183395.17778999999</v>
      </c>
      <c r="I82" s="857"/>
      <c r="J82" s="857">
        <v>3</v>
      </c>
      <c r="K82" s="857"/>
      <c r="L82" s="857">
        <v>1579.85598</v>
      </c>
      <c r="M82" s="857"/>
      <c r="N82" s="857">
        <v>10</v>
      </c>
      <c r="O82" s="857"/>
      <c r="P82" s="857">
        <v>5791.0580999999993</v>
      </c>
      <c r="Q82" s="857"/>
      <c r="R82" s="857">
        <v>342</v>
      </c>
      <c r="S82" s="857"/>
      <c r="T82" s="857">
        <v>190766.09187</v>
      </c>
      <c r="U82" s="369"/>
    </row>
    <row r="83" spans="1:21" s="21" customFormat="1" ht="12.9" customHeight="1">
      <c r="A83" s="210" t="s">
        <v>841</v>
      </c>
      <c r="B83" s="856">
        <v>700200</v>
      </c>
      <c r="C83" s="858" t="s">
        <v>842</v>
      </c>
      <c r="D83" s="856">
        <v>933600</v>
      </c>
      <c r="E83" s="369"/>
      <c r="F83" s="857">
        <v>105</v>
      </c>
      <c r="G83" s="857"/>
      <c r="H83" s="857">
        <v>84398.386419999995</v>
      </c>
      <c r="I83" s="857"/>
      <c r="J83" s="857">
        <v>1</v>
      </c>
      <c r="K83" s="857"/>
      <c r="L83" s="857">
        <v>814.72932000000003</v>
      </c>
      <c r="M83" s="857"/>
      <c r="N83" s="857">
        <v>1</v>
      </c>
      <c r="O83" s="857"/>
      <c r="P83" s="857">
        <v>851.99995999999999</v>
      </c>
      <c r="Q83" s="857"/>
      <c r="R83" s="857">
        <v>107</v>
      </c>
      <c r="S83" s="857"/>
      <c r="T83" s="857">
        <v>86065.115700000009</v>
      </c>
      <c r="U83" s="369"/>
    </row>
    <row r="84" spans="1:21" s="21" customFormat="1" ht="12.9" customHeight="1">
      <c r="A84" s="210" t="s">
        <v>841</v>
      </c>
      <c r="B84" s="856">
        <v>933600</v>
      </c>
      <c r="C84" s="858" t="s">
        <v>842</v>
      </c>
      <c r="D84" s="856">
        <v>1167000</v>
      </c>
      <c r="E84" s="369"/>
      <c r="F84" s="857">
        <v>48</v>
      </c>
      <c r="G84" s="857"/>
      <c r="H84" s="857">
        <v>49642.142380000005</v>
      </c>
      <c r="I84" s="857"/>
      <c r="J84" s="857" t="s">
        <v>61</v>
      </c>
      <c r="K84" s="857"/>
      <c r="L84" s="857" t="s">
        <v>61</v>
      </c>
      <c r="M84" s="857"/>
      <c r="N84" s="857">
        <v>6</v>
      </c>
      <c r="O84" s="857"/>
      <c r="P84" s="857">
        <v>6028.3148499999998</v>
      </c>
      <c r="Q84" s="857"/>
      <c r="R84" s="857">
        <v>54</v>
      </c>
      <c r="S84" s="857"/>
      <c r="T84" s="857">
        <v>55670.45723</v>
      </c>
      <c r="U84" s="369"/>
    </row>
    <row r="85" spans="1:21" s="21" customFormat="1" ht="12.9" customHeight="1">
      <c r="A85" s="210" t="s">
        <v>841</v>
      </c>
      <c r="B85" s="856">
        <v>1167000</v>
      </c>
      <c r="C85" s="858" t="s">
        <v>842</v>
      </c>
      <c r="D85" s="856">
        <v>1750500</v>
      </c>
      <c r="E85" s="369"/>
      <c r="F85" s="857">
        <v>64</v>
      </c>
      <c r="G85" s="857"/>
      <c r="H85" s="857">
        <v>90035.075980000009</v>
      </c>
      <c r="I85" s="857"/>
      <c r="J85" s="857" t="s">
        <v>61</v>
      </c>
      <c r="K85" s="857"/>
      <c r="L85" s="857" t="s">
        <v>61</v>
      </c>
      <c r="M85" s="857"/>
      <c r="N85" s="857">
        <v>1</v>
      </c>
      <c r="O85" s="857"/>
      <c r="P85" s="857">
        <v>1177.8226299999999</v>
      </c>
      <c r="Q85" s="857"/>
      <c r="R85" s="857">
        <v>65</v>
      </c>
      <c r="S85" s="857"/>
      <c r="T85" s="857">
        <v>91212.898610000004</v>
      </c>
      <c r="U85" s="369"/>
    </row>
    <row r="86" spans="1:21" s="21" customFormat="1" ht="12.9" customHeight="1">
      <c r="A86" s="210" t="s">
        <v>841</v>
      </c>
      <c r="B86" s="856">
        <v>1750500</v>
      </c>
      <c r="C86" s="858" t="s">
        <v>842</v>
      </c>
      <c r="D86" s="856">
        <v>2334000</v>
      </c>
      <c r="E86" s="369"/>
      <c r="F86" s="857">
        <v>18</v>
      </c>
      <c r="G86" s="857"/>
      <c r="H86" s="857">
        <v>36681.449770000007</v>
      </c>
      <c r="I86" s="857"/>
      <c r="J86" s="857">
        <v>2</v>
      </c>
      <c r="K86" s="857"/>
      <c r="L86" s="857">
        <v>3805.40256</v>
      </c>
      <c r="M86" s="857"/>
      <c r="N86" s="857">
        <v>2</v>
      </c>
      <c r="O86" s="857"/>
      <c r="P86" s="857">
        <v>3917.71425</v>
      </c>
      <c r="Q86" s="857"/>
      <c r="R86" s="857">
        <v>22</v>
      </c>
      <c r="S86" s="857"/>
      <c r="T86" s="857">
        <v>44404.566579999999</v>
      </c>
      <c r="U86" s="369"/>
    </row>
    <row r="87" spans="1:21" s="21" customFormat="1" ht="12.9" customHeight="1">
      <c r="A87" s="210" t="s">
        <v>841</v>
      </c>
      <c r="B87" s="856">
        <v>2334000</v>
      </c>
      <c r="C87" s="858" t="s">
        <v>842</v>
      </c>
      <c r="D87" s="856">
        <v>5835000</v>
      </c>
      <c r="E87" s="369"/>
      <c r="F87" s="857">
        <v>28</v>
      </c>
      <c r="G87" s="857"/>
      <c r="H87" s="857">
        <v>95732.555840000001</v>
      </c>
      <c r="I87" s="857"/>
      <c r="J87" s="857">
        <v>3</v>
      </c>
      <c r="K87" s="857"/>
      <c r="L87" s="857">
        <v>10514.569609999999</v>
      </c>
      <c r="M87" s="857"/>
      <c r="N87" s="857">
        <v>8</v>
      </c>
      <c r="O87" s="857"/>
      <c r="P87" s="857">
        <v>34766.618659999993</v>
      </c>
      <c r="Q87" s="857"/>
      <c r="R87" s="857">
        <v>39</v>
      </c>
      <c r="S87" s="857"/>
      <c r="T87" s="857">
        <v>141013.74411000003</v>
      </c>
      <c r="U87" s="369"/>
    </row>
    <row r="88" spans="1:21" s="21" customFormat="1" ht="12.9" customHeight="1">
      <c r="A88" s="210" t="s">
        <v>841</v>
      </c>
      <c r="B88" s="856">
        <v>5835000</v>
      </c>
      <c r="C88" s="858" t="s">
        <v>842</v>
      </c>
      <c r="D88" s="856">
        <v>11670000</v>
      </c>
      <c r="E88" s="369"/>
      <c r="F88" s="857">
        <v>1</v>
      </c>
      <c r="G88" s="857"/>
      <c r="H88" s="857">
        <v>7726.7055899999996</v>
      </c>
      <c r="I88" s="857"/>
      <c r="J88" s="857">
        <v>1</v>
      </c>
      <c r="K88" s="857"/>
      <c r="L88" s="857">
        <v>10000</v>
      </c>
      <c r="M88" s="857"/>
      <c r="N88" s="857">
        <v>8</v>
      </c>
      <c r="O88" s="857"/>
      <c r="P88" s="857">
        <v>66721.101970000003</v>
      </c>
      <c r="Q88" s="857"/>
      <c r="R88" s="857">
        <v>10</v>
      </c>
      <c r="S88" s="857"/>
      <c r="T88" s="857">
        <v>84447.807560000001</v>
      </c>
      <c r="U88" s="369"/>
    </row>
    <row r="89" spans="1:21" s="21" customFormat="1" ht="12.9" customHeight="1">
      <c r="A89" s="210" t="s">
        <v>841</v>
      </c>
      <c r="B89" s="856">
        <v>11670000</v>
      </c>
      <c r="C89" s="858" t="s">
        <v>842</v>
      </c>
      <c r="D89" s="859" t="s">
        <v>843</v>
      </c>
      <c r="E89" s="369"/>
      <c r="F89" s="857">
        <v>1</v>
      </c>
      <c r="G89" s="857"/>
      <c r="H89" s="857">
        <v>12376.85218</v>
      </c>
      <c r="I89" s="857"/>
      <c r="J89" s="857" t="s">
        <v>61</v>
      </c>
      <c r="K89" s="857"/>
      <c r="L89" s="857" t="s">
        <v>61</v>
      </c>
      <c r="M89" s="857"/>
      <c r="N89" s="857">
        <v>2</v>
      </c>
      <c r="O89" s="857"/>
      <c r="P89" s="857">
        <v>46876.063880000002</v>
      </c>
      <c r="Q89" s="857"/>
      <c r="R89" s="857">
        <v>3</v>
      </c>
      <c r="S89" s="857"/>
      <c r="T89" s="857">
        <v>59252.916060000003</v>
      </c>
      <c r="U89" s="369"/>
    </row>
    <row r="90" spans="1:21" s="25" customFormat="1" ht="12.15" customHeight="1" thickBot="1">
      <c r="A90" s="861"/>
      <c r="B90" s="15"/>
      <c r="C90" s="15"/>
      <c r="D90" s="15"/>
      <c r="E90" s="15"/>
      <c r="F90" s="851"/>
      <c r="G90" s="21"/>
      <c r="H90" s="851"/>
      <c r="I90" s="851"/>
      <c r="J90" s="851"/>
      <c r="K90" s="851"/>
      <c r="L90" s="851"/>
      <c r="M90" s="851"/>
      <c r="N90" s="851"/>
      <c r="O90" s="851"/>
      <c r="P90" s="851"/>
      <c r="Q90" s="851"/>
      <c r="R90" s="851"/>
      <c r="S90" s="851"/>
      <c r="T90" s="851"/>
    </row>
    <row r="91" spans="1:21" s="25" customFormat="1" ht="10.199999999999999">
      <c r="A91" s="862" t="s">
        <v>844</v>
      </c>
      <c r="B91" s="863"/>
      <c r="C91" s="863"/>
      <c r="D91" s="863"/>
      <c r="E91" s="863"/>
      <c r="F91" s="863"/>
      <c r="G91" s="863"/>
      <c r="H91" s="863"/>
      <c r="I91" s="863"/>
      <c r="J91" s="863"/>
      <c r="K91" s="863"/>
      <c r="L91" s="863"/>
      <c r="M91" s="863"/>
      <c r="N91" s="863"/>
      <c r="O91" s="863"/>
      <c r="P91" s="863"/>
      <c r="Q91" s="863"/>
      <c r="R91" s="863"/>
      <c r="S91" s="863"/>
      <c r="T91" s="863"/>
    </row>
    <row r="92" spans="1:21">
      <c r="A92" s="767"/>
      <c r="B92" s="767"/>
      <c r="C92" s="767"/>
      <c r="D92" s="767"/>
      <c r="E92" s="767"/>
      <c r="F92" s="767"/>
      <c r="G92" s="767"/>
      <c r="H92" s="767"/>
      <c r="I92" s="767"/>
      <c r="J92" s="767"/>
      <c r="K92" s="767"/>
      <c r="L92" s="767"/>
      <c r="M92" s="767"/>
      <c r="N92" s="767"/>
      <c r="O92" s="767"/>
      <c r="P92" s="767"/>
      <c r="Q92" s="767"/>
      <c r="R92" s="767"/>
      <c r="S92" s="767"/>
      <c r="T92" s="767"/>
    </row>
    <row r="93" spans="1:21">
      <c r="A93" s="767"/>
      <c r="B93" s="767"/>
      <c r="C93" s="767"/>
      <c r="D93" s="767"/>
      <c r="E93" s="767"/>
      <c r="F93" s="767"/>
      <c r="G93" s="767"/>
      <c r="H93" s="767"/>
      <c r="I93" s="767"/>
      <c r="J93" s="767"/>
      <c r="K93" s="767"/>
      <c r="L93" s="767"/>
      <c r="M93" s="767"/>
      <c r="N93" s="767"/>
      <c r="O93" s="767"/>
      <c r="P93" s="767"/>
      <c r="Q93" s="767"/>
      <c r="R93" s="767"/>
      <c r="S93" s="767"/>
      <c r="T93" s="767"/>
    </row>
    <row r="94" spans="1:21">
      <c r="A94" s="15"/>
      <c r="B94" s="15"/>
      <c r="C94" s="15"/>
      <c r="D94" s="15"/>
      <c r="E94" s="15"/>
      <c r="F94" s="857"/>
      <c r="G94" s="15"/>
      <c r="H94" s="857"/>
      <c r="I94" s="15"/>
      <c r="J94" s="857"/>
      <c r="K94" s="15"/>
      <c r="L94" s="857"/>
      <c r="M94" s="15"/>
      <c r="N94" s="857"/>
      <c r="O94" s="15"/>
      <c r="P94" s="857"/>
      <c r="Q94" s="15"/>
      <c r="R94" s="857"/>
      <c r="S94" s="15"/>
      <c r="T94" s="857"/>
    </row>
    <row r="95" spans="1:21">
      <c r="A95" s="15"/>
      <c r="B95" s="15"/>
      <c r="C95" s="15"/>
      <c r="D95" s="15"/>
      <c r="E95" s="15"/>
      <c r="F95" s="857"/>
      <c r="G95" s="15"/>
      <c r="H95" s="15"/>
      <c r="I95" s="15"/>
      <c r="J95" s="15"/>
      <c r="K95" s="15"/>
      <c r="L95" s="15"/>
      <c r="M95" s="15"/>
      <c r="N95" s="15"/>
      <c r="O95" s="15"/>
      <c r="P95" s="15"/>
      <c r="Q95" s="15"/>
      <c r="R95" s="15"/>
      <c r="S95" s="15"/>
      <c r="T95" s="15"/>
    </row>
    <row r="96" spans="1:21">
      <c r="A96" s="15"/>
      <c r="B96" s="15"/>
      <c r="C96" s="15"/>
      <c r="D96" s="15"/>
      <c r="E96" s="15"/>
      <c r="F96" s="857"/>
      <c r="G96" s="15"/>
      <c r="H96" s="15"/>
      <c r="I96" s="15"/>
      <c r="J96" s="15"/>
      <c r="K96" s="15"/>
      <c r="L96" s="15"/>
      <c r="M96" s="15"/>
      <c r="N96" s="15"/>
      <c r="O96" s="15"/>
      <c r="P96" s="15"/>
      <c r="Q96" s="15"/>
      <c r="R96" s="15"/>
      <c r="S96" s="15"/>
      <c r="T96" s="15"/>
    </row>
    <row r="97" spans="1:20">
      <c r="A97" s="15"/>
      <c r="B97" s="15"/>
      <c r="C97" s="15"/>
      <c r="D97" s="15"/>
      <c r="E97" s="15"/>
      <c r="F97" s="857"/>
      <c r="G97" s="15"/>
      <c r="H97" s="15"/>
      <c r="I97" s="15"/>
      <c r="J97" s="15"/>
      <c r="K97" s="15"/>
      <c r="L97" s="15"/>
      <c r="M97" s="15"/>
      <c r="N97" s="15"/>
      <c r="O97" s="15"/>
      <c r="P97" s="15"/>
      <c r="Q97" s="15"/>
      <c r="R97" s="15"/>
      <c r="S97" s="15"/>
      <c r="T97" s="15"/>
    </row>
    <row r="98" spans="1:20">
      <c r="A98" s="15"/>
      <c r="B98" s="15"/>
      <c r="C98" s="15"/>
      <c r="D98" s="15"/>
      <c r="E98" s="15"/>
      <c r="F98" s="857"/>
      <c r="G98" s="15"/>
      <c r="H98" s="15"/>
      <c r="I98" s="15"/>
      <c r="J98" s="15"/>
      <c r="K98" s="15"/>
      <c r="L98" s="15"/>
      <c r="M98" s="15"/>
      <c r="N98" s="15"/>
      <c r="O98" s="15"/>
      <c r="P98" s="15"/>
      <c r="Q98" s="15"/>
      <c r="R98" s="15"/>
      <c r="S98" s="15"/>
      <c r="T98" s="15"/>
    </row>
    <row r="99" spans="1:20">
      <c r="A99" s="15"/>
      <c r="B99" s="15"/>
      <c r="C99" s="15"/>
      <c r="D99" s="15"/>
      <c r="E99" s="15"/>
      <c r="F99" s="857"/>
      <c r="G99" s="15"/>
      <c r="H99" s="15"/>
      <c r="I99" s="15"/>
      <c r="J99" s="15"/>
      <c r="K99" s="15"/>
      <c r="L99" s="15"/>
      <c r="M99" s="15"/>
      <c r="N99" s="15"/>
      <c r="O99" s="15"/>
      <c r="P99" s="15"/>
      <c r="Q99" s="15"/>
      <c r="R99" s="15"/>
      <c r="S99" s="15"/>
      <c r="T99" s="15"/>
    </row>
    <row r="100" spans="1:20">
      <c r="A100" s="15"/>
      <c r="B100" s="15"/>
      <c r="C100" s="15"/>
      <c r="D100" s="15"/>
      <c r="E100" s="15"/>
      <c r="F100" s="857"/>
      <c r="G100" s="15"/>
      <c r="H100" s="15"/>
      <c r="I100" s="15"/>
      <c r="J100" s="15"/>
      <c r="K100" s="15"/>
      <c r="L100" s="15"/>
      <c r="M100" s="15"/>
      <c r="N100" s="15"/>
      <c r="O100" s="15"/>
      <c r="P100" s="15"/>
      <c r="Q100" s="15"/>
      <c r="R100" s="15"/>
      <c r="S100" s="15"/>
      <c r="T100" s="15"/>
    </row>
    <row r="101" spans="1:20">
      <c r="A101" s="15"/>
      <c r="B101" s="15"/>
      <c r="C101" s="15"/>
      <c r="D101" s="15"/>
      <c r="E101" s="15"/>
      <c r="F101" s="857"/>
      <c r="G101" s="15"/>
      <c r="H101" s="15"/>
      <c r="I101" s="15"/>
      <c r="J101" s="15"/>
      <c r="K101" s="15"/>
      <c r="L101" s="15"/>
      <c r="M101" s="15"/>
      <c r="N101" s="15"/>
      <c r="O101" s="15"/>
      <c r="P101" s="15"/>
      <c r="Q101" s="15"/>
      <c r="R101" s="15"/>
      <c r="S101" s="15"/>
      <c r="T101" s="15"/>
    </row>
    <row r="102" spans="1:20">
      <c r="A102" s="15"/>
      <c r="B102" s="15"/>
      <c r="C102" s="15"/>
      <c r="D102" s="15"/>
      <c r="E102" s="15"/>
      <c r="F102" s="857"/>
      <c r="G102" s="15"/>
      <c r="H102" s="15"/>
      <c r="I102" s="15"/>
      <c r="J102" s="15"/>
      <c r="K102" s="15"/>
      <c r="L102" s="15"/>
      <c r="M102" s="15"/>
      <c r="N102" s="15"/>
      <c r="O102" s="15"/>
      <c r="P102" s="15"/>
      <c r="Q102" s="15"/>
      <c r="R102" s="15"/>
      <c r="S102" s="15"/>
      <c r="T102" s="15"/>
    </row>
    <row r="103" spans="1:20">
      <c r="A103" s="15"/>
      <c r="B103" s="15"/>
      <c r="C103" s="15"/>
      <c r="D103" s="15"/>
      <c r="E103" s="15"/>
      <c r="F103" s="857"/>
      <c r="G103" s="15"/>
      <c r="H103" s="15"/>
      <c r="I103" s="15"/>
      <c r="J103" s="15"/>
      <c r="K103" s="15"/>
      <c r="L103" s="15"/>
      <c r="M103" s="15"/>
      <c r="N103" s="15"/>
      <c r="O103" s="15"/>
      <c r="P103" s="15"/>
      <c r="Q103" s="15"/>
      <c r="R103" s="15"/>
      <c r="S103" s="15"/>
      <c r="T103" s="15"/>
    </row>
    <row r="104" spans="1:20">
      <c r="A104" s="15"/>
      <c r="B104" s="15"/>
      <c r="C104" s="15"/>
      <c r="D104" s="15"/>
      <c r="E104" s="15"/>
      <c r="F104" s="857"/>
      <c r="G104" s="15"/>
      <c r="H104" s="15"/>
      <c r="I104" s="15"/>
      <c r="J104" s="15"/>
      <c r="K104" s="15"/>
      <c r="L104" s="15"/>
      <c r="M104" s="15"/>
      <c r="N104" s="15"/>
      <c r="O104" s="15"/>
      <c r="P104" s="15"/>
      <c r="Q104" s="15"/>
      <c r="R104" s="15"/>
      <c r="S104" s="15"/>
      <c r="T104" s="15"/>
    </row>
    <row r="105" spans="1:20" ht="13.8">
      <c r="A105" s="864"/>
      <c r="B105" s="864"/>
      <c r="C105" s="864"/>
      <c r="D105" s="864"/>
      <c r="E105" s="864"/>
      <c r="F105" s="865"/>
      <c r="G105" s="864"/>
      <c r="H105" s="864"/>
      <c r="I105" s="864"/>
      <c r="J105" s="864"/>
      <c r="K105" s="864"/>
      <c r="L105" s="864"/>
      <c r="M105" s="864"/>
      <c r="N105" s="864"/>
      <c r="O105" s="864"/>
      <c r="P105" s="864"/>
      <c r="Q105" s="864"/>
      <c r="R105" s="864"/>
      <c r="S105" s="864"/>
      <c r="T105" s="864"/>
    </row>
    <row r="106" spans="1:20" ht="13.8">
      <c r="A106" s="864"/>
      <c r="B106" s="864"/>
      <c r="C106" s="864"/>
      <c r="D106" s="864"/>
      <c r="E106" s="864"/>
      <c r="F106" s="865"/>
      <c r="G106" s="864"/>
      <c r="H106" s="864"/>
      <c r="I106" s="864"/>
      <c r="J106" s="864"/>
      <c r="K106" s="864"/>
      <c r="L106" s="864"/>
      <c r="M106" s="864"/>
      <c r="N106" s="864"/>
      <c r="O106" s="864"/>
      <c r="P106" s="864"/>
      <c r="Q106" s="864"/>
      <c r="R106" s="864"/>
      <c r="S106" s="864"/>
      <c r="T106" s="864"/>
    </row>
    <row r="107" spans="1:20" ht="13.8">
      <c r="A107" s="864"/>
      <c r="B107" s="864"/>
      <c r="C107" s="864"/>
      <c r="D107" s="864"/>
      <c r="E107" s="864"/>
      <c r="F107" s="864"/>
      <c r="G107" s="864"/>
      <c r="H107" s="864"/>
      <c r="I107" s="864"/>
      <c r="J107" s="864"/>
      <c r="K107" s="864"/>
      <c r="L107" s="864"/>
      <c r="M107" s="864"/>
      <c r="N107" s="864"/>
      <c r="O107" s="864"/>
      <c r="P107" s="864"/>
      <c r="Q107" s="864"/>
      <c r="R107" s="864"/>
      <c r="S107" s="864"/>
      <c r="T107" s="864"/>
    </row>
  </sheetData>
  <mergeCells count="20">
    <mergeCell ref="A92:T93"/>
    <mergeCell ref="P7:Q7"/>
    <mergeCell ref="R7:S8"/>
    <mergeCell ref="H8:I8"/>
    <mergeCell ref="L8:M8"/>
    <mergeCell ref="P8:Q8"/>
    <mergeCell ref="A91:T91"/>
    <mergeCell ref="A7:E8"/>
    <mergeCell ref="F7:G8"/>
    <mergeCell ref="H7:I7"/>
    <mergeCell ref="J7:K8"/>
    <mergeCell ref="L7:M7"/>
    <mergeCell ref="N7:O8"/>
    <mergeCell ref="A2:T2"/>
    <mergeCell ref="A4:T4"/>
    <mergeCell ref="A5:E6"/>
    <mergeCell ref="F5:H6"/>
    <mergeCell ref="J5:P5"/>
    <mergeCell ref="R5:T6"/>
    <mergeCell ref="N6:P6"/>
  </mergeCells>
  <conditionalFormatting sqref="B80:B81 B48:B49 B54 B86 B77:B78 B88 B67:B68 B83:B84 B45:B46 B56 B51:B52 B64:B65 B70 B61:B62 B72 B32:B33 B38 B29:B30 B40 B35:B36 B13:B25 D12:D24">
    <cfRule type="cellIs" dxfId="1" priority="1" stopIfTrue="1" operator="equal">
      <formula>0</formula>
    </cfRule>
  </conditionalFormatting>
  <conditionalFormatting sqref="B87 D44:D58 D28:D41 B79 B82 B89 B85 D76:D89 B55 B47 B50 B57 D25 B53 B71 B63 B66 B73 B69 B39 B31 B34 B41 B37 D60:D74">
    <cfRule type="cellIs" dxfId="0" priority="2" stopIfTrue="1" operator="equal">
      <formula>0</formula>
    </cfRule>
  </conditionalFormatting>
  <hyperlinks>
    <hyperlink ref="A1" location="Índice!A1" display="Volver al Índice" xr:uid="{11748E82-6400-4F96-8D9E-FA1623CB766B}"/>
  </hyperlinks>
  <printOptions horizontalCentered="1" verticalCentered="1"/>
  <pageMargins left="1.299212598425197" right="1.1023622047244095" top="1.2204724409448819" bottom="0.78740157480314965" header="0" footer="0"/>
  <pageSetup paperSize="9" scale="61" orientation="portrait"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CAE3FB-80A2-4A9F-91B0-FD286EC4431D}">
  <dimension ref="A1:J19"/>
  <sheetViews>
    <sheetView showGridLines="0" zoomScaleNormal="75" workbookViewId="0"/>
  </sheetViews>
  <sheetFormatPr baseColWidth="10" defaultRowHeight="13.2"/>
  <cols>
    <col min="1" max="1" width="41.44140625" style="7" customWidth="1"/>
    <col min="2" max="3" width="22.44140625" style="7" customWidth="1"/>
    <col min="4" max="4" width="23.44140625" style="7" bestFit="1" customWidth="1"/>
    <col min="5" max="6" width="22.44140625" style="7" customWidth="1"/>
    <col min="7" max="256" width="11.5546875" style="7"/>
    <col min="257" max="257" width="41.44140625" style="7" customWidth="1"/>
    <col min="258" max="259" width="22.44140625" style="7" customWidth="1"/>
    <col min="260" max="260" width="23.44140625" style="7" bestFit="1" customWidth="1"/>
    <col min="261" max="262" width="22.44140625" style="7" customWidth="1"/>
    <col min="263" max="512" width="11.5546875" style="7"/>
    <col min="513" max="513" width="41.44140625" style="7" customWidth="1"/>
    <col min="514" max="515" width="22.44140625" style="7" customWidth="1"/>
    <col min="516" max="516" width="23.44140625" style="7" bestFit="1" customWidth="1"/>
    <col min="517" max="518" width="22.44140625" style="7" customWidth="1"/>
    <col min="519" max="768" width="11.5546875" style="7"/>
    <col min="769" max="769" width="41.44140625" style="7" customWidth="1"/>
    <col min="770" max="771" width="22.44140625" style="7" customWidth="1"/>
    <col min="772" max="772" width="23.44140625" style="7" bestFit="1" customWidth="1"/>
    <col min="773" max="774" width="22.44140625" style="7" customWidth="1"/>
    <col min="775" max="1024" width="11.5546875" style="7"/>
    <col min="1025" max="1025" width="41.44140625" style="7" customWidth="1"/>
    <col min="1026" max="1027" width="22.44140625" style="7" customWidth="1"/>
    <col min="1028" max="1028" width="23.44140625" style="7" bestFit="1" customWidth="1"/>
    <col min="1029" max="1030" width="22.44140625" style="7" customWidth="1"/>
    <col min="1031" max="1280" width="11.5546875" style="7"/>
    <col min="1281" max="1281" width="41.44140625" style="7" customWidth="1"/>
    <col min="1282" max="1283" width="22.44140625" style="7" customWidth="1"/>
    <col min="1284" max="1284" width="23.44140625" style="7" bestFit="1" customWidth="1"/>
    <col min="1285" max="1286" width="22.44140625" style="7" customWidth="1"/>
    <col min="1287" max="1536" width="11.5546875" style="7"/>
    <col min="1537" max="1537" width="41.44140625" style="7" customWidth="1"/>
    <col min="1538" max="1539" width="22.44140625" style="7" customWidth="1"/>
    <col min="1540" max="1540" width="23.44140625" style="7" bestFit="1" customWidth="1"/>
    <col min="1541" max="1542" width="22.44140625" style="7" customWidth="1"/>
    <col min="1543" max="1792" width="11.5546875" style="7"/>
    <col min="1793" max="1793" width="41.44140625" style="7" customWidth="1"/>
    <col min="1794" max="1795" width="22.44140625" style="7" customWidth="1"/>
    <col min="1796" max="1796" width="23.44140625" style="7" bestFit="1" customWidth="1"/>
    <col min="1797" max="1798" width="22.44140625" style="7" customWidth="1"/>
    <col min="1799" max="2048" width="11.5546875" style="7"/>
    <col min="2049" max="2049" width="41.44140625" style="7" customWidth="1"/>
    <col min="2050" max="2051" width="22.44140625" style="7" customWidth="1"/>
    <col min="2052" max="2052" width="23.44140625" style="7" bestFit="1" customWidth="1"/>
    <col min="2053" max="2054" width="22.44140625" style="7" customWidth="1"/>
    <col min="2055" max="2304" width="11.5546875" style="7"/>
    <col min="2305" max="2305" width="41.44140625" style="7" customWidth="1"/>
    <col min="2306" max="2307" width="22.44140625" style="7" customWidth="1"/>
    <col min="2308" max="2308" width="23.44140625" style="7" bestFit="1" customWidth="1"/>
    <col min="2309" max="2310" width="22.44140625" style="7" customWidth="1"/>
    <col min="2311" max="2560" width="11.5546875" style="7"/>
    <col min="2561" max="2561" width="41.44140625" style="7" customWidth="1"/>
    <col min="2562" max="2563" width="22.44140625" style="7" customWidth="1"/>
    <col min="2564" max="2564" width="23.44140625" style="7" bestFit="1" customWidth="1"/>
    <col min="2565" max="2566" width="22.44140625" style="7" customWidth="1"/>
    <col min="2567" max="2816" width="11.5546875" style="7"/>
    <col min="2817" max="2817" width="41.44140625" style="7" customWidth="1"/>
    <col min="2818" max="2819" width="22.44140625" style="7" customWidth="1"/>
    <col min="2820" max="2820" width="23.44140625" style="7" bestFit="1" customWidth="1"/>
    <col min="2821" max="2822" width="22.44140625" style="7" customWidth="1"/>
    <col min="2823" max="3072" width="11.5546875" style="7"/>
    <col min="3073" max="3073" width="41.44140625" style="7" customWidth="1"/>
    <col min="3074" max="3075" width="22.44140625" style="7" customWidth="1"/>
    <col min="3076" max="3076" width="23.44140625" style="7" bestFit="1" customWidth="1"/>
    <col min="3077" max="3078" width="22.44140625" style="7" customWidth="1"/>
    <col min="3079" max="3328" width="11.5546875" style="7"/>
    <col min="3329" max="3329" width="41.44140625" style="7" customWidth="1"/>
    <col min="3330" max="3331" width="22.44140625" style="7" customWidth="1"/>
    <col min="3332" max="3332" width="23.44140625" style="7" bestFit="1" customWidth="1"/>
    <col min="3333" max="3334" width="22.44140625" style="7" customWidth="1"/>
    <col min="3335" max="3584" width="11.5546875" style="7"/>
    <col min="3585" max="3585" width="41.44140625" style="7" customWidth="1"/>
    <col min="3586" max="3587" width="22.44140625" style="7" customWidth="1"/>
    <col min="3588" max="3588" width="23.44140625" style="7" bestFit="1" customWidth="1"/>
    <col min="3589" max="3590" width="22.44140625" style="7" customWidth="1"/>
    <col min="3591" max="3840" width="11.5546875" style="7"/>
    <col min="3841" max="3841" width="41.44140625" style="7" customWidth="1"/>
    <col min="3842" max="3843" width="22.44140625" style="7" customWidth="1"/>
    <col min="3844" max="3844" width="23.44140625" style="7" bestFit="1" customWidth="1"/>
    <col min="3845" max="3846" width="22.44140625" style="7" customWidth="1"/>
    <col min="3847" max="4096" width="11.5546875" style="7"/>
    <col min="4097" max="4097" width="41.44140625" style="7" customWidth="1"/>
    <col min="4098" max="4099" width="22.44140625" style="7" customWidth="1"/>
    <col min="4100" max="4100" width="23.44140625" style="7" bestFit="1" customWidth="1"/>
    <col min="4101" max="4102" width="22.44140625" style="7" customWidth="1"/>
    <col min="4103" max="4352" width="11.5546875" style="7"/>
    <col min="4353" max="4353" width="41.44140625" style="7" customWidth="1"/>
    <col min="4354" max="4355" width="22.44140625" style="7" customWidth="1"/>
    <col min="4356" max="4356" width="23.44140625" style="7" bestFit="1" customWidth="1"/>
    <col min="4357" max="4358" width="22.44140625" style="7" customWidth="1"/>
    <col min="4359" max="4608" width="11.5546875" style="7"/>
    <col min="4609" max="4609" width="41.44140625" style="7" customWidth="1"/>
    <col min="4610" max="4611" width="22.44140625" style="7" customWidth="1"/>
    <col min="4612" max="4612" width="23.44140625" style="7" bestFit="1" customWidth="1"/>
    <col min="4613" max="4614" width="22.44140625" style="7" customWidth="1"/>
    <col min="4615" max="4864" width="11.5546875" style="7"/>
    <col min="4865" max="4865" width="41.44140625" style="7" customWidth="1"/>
    <col min="4866" max="4867" width="22.44140625" style="7" customWidth="1"/>
    <col min="4868" max="4868" width="23.44140625" style="7" bestFit="1" customWidth="1"/>
    <col min="4869" max="4870" width="22.44140625" style="7" customWidth="1"/>
    <col min="4871" max="5120" width="11.5546875" style="7"/>
    <col min="5121" max="5121" width="41.44140625" style="7" customWidth="1"/>
    <col min="5122" max="5123" width="22.44140625" style="7" customWidth="1"/>
    <col min="5124" max="5124" width="23.44140625" style="7" bestFit="1" customWidth="1"/>
    <col min="5125" max="5126" width="22.44140625" style="7" customWidth="1"/>
    <col min="5127" max="5376" width="11.5546875" style="7"/>
    <col min="5377" max="5377" width="41.44140625" style="7" customWidth="1"/>
    <col min="5378" max="5379" width="22.44140625" style="7" customWidth="1"/>
    <col min="5380" max="5380" width="23.44140625" style="7" bestFit="1" customWidth="1"/>
    <col min="5381" max="5382" width="22.44140625" style="7" customWidth="1"/>
    <col min="5383" max="5632" width="11.5546875" style="7"/>
    <col min="5633" max="5633" width="41.44140625" style="7" customWidth="1"/>
    <col min="5634" max="5635" width="22.44140625" style="7" customWidth="1"/>
    <col min="5636" max="5636" width="23.44140625" style="7" bestFit="1" customWidth="1"/>
    <col min="5637" max="5638" width="22.44140625" style="7" customWidth="1"/>
    <col min="5639" max="5888" width="11.5546875" style="7"/>
    <col min="5889" max="5889" width="41.44140625" style="7" customWidth="1"/>
    <col min="5890" max="5891" width="22.44140625" style="7" customWidth="1"/>
    <col min="5892" max="5892" width="23.44140625" style="7" bestFit="1" customWidth="1"/>
    <col min="5893" max="5894" width="22.44140625" style="7" customWidth="1"/>
    <col min="5895" max="6144" width="11.5546875" style="7"/>
    <col min="6145" max="6145" width="41.44140625" style="7" customWidth="1"/>
    <col min="6146" max="6147" width="22.44140625" style="7" customWidth="1"/>
    <col min="6148" max="6148" width="23.44140625" style="7" bestFit="1" customWidth="1"/>
    <col min="6149" max="6150" width="22.44140625" style="7" customWidth="1"/>
    <col min="6151" max="6400" width="11.5546875" style="7"/>
    <col min="6401" max="6401" width="41.44140625" style="7" customWidth="1"/>
    <col min="6402" max="6403" width="22.44140625" style="7" customWidth="1"/>
    <col min="6404" max="6404" width="23.44140625" style="7" bestFit="1" customWidth="1"/>
    <col min="6405" max="6406" width="22.44140625" style="7" customWidth="1"/>
    <col min="6407" max="6656" width="11.5546875" style="7"/>
    <col min="6657" max="6657" width="41.44140625" style="7" customWidth="1"/>
    <col min="6658" max="6659" width="22.44140625" style="7" customWidth="1"/>
    <col min="6660" max="6660" width="23.44140625" style="7" bestFit="1" customWidth="1"/>
    <col min="6661" max="6662" width="22.44140625" style="7" customWidth="1"/>
    <col min="6663" max="6912" width="11.5546875" style="7"/>
    <col min="6913" max="6913" width="41.44140625" style="7" customWidth="1"/>
    <col min="6914" max="6915" width="22.44140625" style="7" customWidth="1"/>
    <col min="6916" max="6916" width="23.44140625" style="7" bestFit="1" customWidth="1"/>
    <col min="6917" max="6918" width="22.44140625" style="7" customWidth="1"/>
    <col min="6919" max="7168" width="11.5546875" style="7"/>
    <col min="7169" max="7169" width="41.44140625" style="7" customWidth="1"/>
    <col min="7170" max="7171" width="22.44140625" style="7" customWidth="1"/>
    <col min="7172" max="7172" width="23.44140625" style="7" bestFit="1" customWidth="1"/>
    <col min="7173" max="7174" width="22.44140625" style="7" customWidth="1"/>
    <col min="7175" max="7424" width="11.5546875" style="7"/>
    <col min="7425" max="7425" width="41.44140625" style="7" customWidth="1"/>
    <col min="7426" max="7427" width="22.44140625" style="7" customWidth="1"/>
    <col min="7428" max="7428" width="23.44140625" style="7" bestFit="1" customWidth="1"/>
    <col min="7429" max="7430" width="22.44140625" style="7" customWidth="1"/>
    <col min="7431" max="7680" width="11.5546875" style="7"/>
    <col min="7681" max="7681" width="41.44140625" style="7" customWidth="1"/>
    <col min="7682" max="7683" width="22.44140625" style="7" customWidth="1"/>
    <col min="7684" max="7684" width="23.44140625" style="7" bestFit="1" customWidth="1"/>
    <col min="7685" max="7686" width="22.44140625" style="7" customWidth="1"/>
    <col min="7687" max="7936" width="11.5546875" style="7"/>
    <col min="7937" max="7937" width="41.44140625" style="7" customWidth="1"/>
    <col min="7938" max="7939" width="22.44140625" style="7" customWidth="1"/>
    <col min="7940" max="7940" width="23.44140625" style="7" bestFit="1" customWidth="1"/>
    <col min="7941" max="7942" width="22.44140625" style="7" customWidth="1"/>
    <col min="7943" max="8192" width="11.5546875" style="7"/>
    <col min="8193" max="8193" width="41.44140625" style="7" customWidth="1"/>
    <col min="8194" max="8195" width="22.44140625" style="7" customWidth="1"/>
    <col min="8196" max="8196" width="23.44140625" style="7" bestFit="1" customWidth="1"/>
    <col min="8197" max="8198" width="22.44140625" style="7" customWidth="1"/>
    <col min="8199" max="8448" width="11.5546875" style="7"/>
    <col min="8449" max="8449" width="41.44140625" style="7" customWidth="1"/>
    <col min="8450" max="8451" width="22.44140625" style="7" customWidth="1"/>
    <col min="8452" max="8452" width="23.44140625" style="7" bestFit="1" customWidth="1"/>
    <col min="8453" max="8454" width="22.44140625" style="7" customWidth="1"/>
    <col min="8455" max="8704" width="11.5546875" style="7"/>
    <col min="8705" max="8705" width="41.44140625" style="7" customWidth="1"/>
    <col min="8706" max="8707" width="22.44140625" style="7" customWidth="1"/>
    <col min="8708" max="8708" width="23.44140625" style="7" bestFit="1" customWidth="1"/>
    <col min="8709" max="8710" width="22.44140625" style="7" customWidth="1"/>
    <col min="8711" max="8960" width="11.5546875" style="7"/>
    <col min="8961" max="8961" width="41.44140625" style="7" customWidth="1"/>
    <col min="8962" max="8963" width="22.44140625" style="7" customWidth="1"/>
    <col min="8964" max="8964" width="23.44140625" style="7" bestFit="1" customWidth="1"/>
    <col min="8965" max="8966" width="22.44140625" style="7" customWidth="1"/>
    <col min="8967" max="9216" width="11.5546875" style="7"/>
    <col min="9217" max="9217" width="41.44140625" style="7" customWidth="1"/>
    <col min="9218" max="9219" width="22.44140625" style="7" customWidth="1"/>
    <col min="9220" max="9220" width="23.44140625" style="7" bestFit="1" customWidth="1"/>
    <col min="9221" max="9222" width="22.44140625" style="7" customWidth="1"/>
    <col min="9223" max="9472" width="11.5546875" style="7"/>
    <col min="9473" max="9473" width="41.44140625" style="7" customWidth="1"/>
    <col min="9474" max="9475" width="22.44140625" style="7" customWidth="1"/>
    <col min="9476" max="9476" width="23.44140625" style="7" bestFit="1" customWidth="1"/>
    <col min="9477" max="9478" width="22.44140625" style="7" customWidth="1"/>
    <col min="9479" max="9728" width="11.5546875" style="7"/>
    <col min="9729" max="9729" width="41.44140625" style="7" customWidth="1"/>
    <col min="9730" max="9731" width="22.44140625" style="7" customWidth="1"/>
    <col min="9732" max="9732" width="23.44140625" style="7" bestFit="1" customWidth="1"/>
    <col min="9733" max="9734" width="22.44140625" style="7" customWidth="1"/>
    <col min="9735" max="9984" width="11.5546875" style="7"/>
    <col min="9985" max="9985" width="41.44140625" style="7" customWidth="1"/>
    <col min="9986" max="9987" width="22.44140625" style="7" customWidth="1"/>
    <col min="9988" max="9988" width="23.44140625" style="7" bestFit="1" customWidth="1"/>
    <col min="9989" max="9990" width="22.44140625" style="7" customWidth="1"/>
    <col min="9991" max="10240" width="11.5546875" style="7"/>
    <col min="10241" max="10241" width="41.44140625" style="7" customWidth="1"/>
    <col min="10242" max="10243" width="22.44140625" style="7" customWidth="1"/>
    <col min="10244" max="10244" width="23.44140625" style="7" bestFit="1" customWidth="1"/>
    <col min="10245" max="10246" width="22.44140625" style="7" customWidth="1"/>
    <col min="10247" max="10496" width="11.5546875" style="7"/>
    <col min="10497" max="10497" width="41.44140625" style="7" customWidth="1"/>
    <col min="10498" max="10499" width="22.44140625" style="7" customWidth="1"/>
    <col min="10500" max="10500" width="23.44140625" style="7" bestFit="1" customWidth="1"/>
    <col min="10501" max="10502" width="22.44140625" style="7" customWidth="1"/>
    <col min="10503" max="10752" width="11.5546875" style="7"/>
    <col min="10753" max="10753" width="41.44140625" style="7" customWidth="1"/>
    <col min="10754" max="10755" width="22.44140625" style="7" customWidth="1"/>
    <col min="10756" max="10756" width="23.44140625" style="7" bestFit="1" customWidth="1"/>
    <col min="10757" max="10758" width="22.44140625" style="7" customWidth="1"/>
    <col min="10759" max="11008" width="11.5546875" style="7"/>
    <col min="11009" max="11009" width="41.44140625" style="7" customWidth="1"/>
    <col min="11010" max="11011" width="22.44140625" style="7" customWidth="1"/>
    <col min="11012" max="11012" width="23.44140625" style="7" bestFit="1" customWidth="1"/>
    <col min="11013" max="11014" width="22.44140625" style="7" customWidth="1"/>
    <col min="11015" max="11264" width="11.5546875" style="7"/>
    <col min="11265" max="11265" width="41.44140625" style="7" customWidth="1"/>
    <col min="11266" max="11267" width="22.44140625" style="7" customWidth="1"/>
    <col min="11268" max="11268" width="23.44140625" style="7" bestFit="1" customWidth="1"/>
    <col min="11269" max="11270" width="22.44140625" style="7" customWidth="1"/>
    <col min="11271" max="11520" width="11.5546875" style="7"/>
    <col min="11521" max="11521" width="41.44140625" style="7" customWidth="1"/>
    <col min="11522" max="11523" width="22.44140625" style="7" customWidth="1"/>
    <col min="11524" max="11524" width="23.44140625" style="7" bestFit="1" customWidth="1"/>
    <col min="11525" max="11526" width="22.44140625" style="7" customWidth="1"/>
    <col min="11527" max="11776" width="11.5546875" style="7"/>
    <col min="11777" max="11777" width="41.44140625" style="7" customWidth="1"/>
    <col min="11778" max="11779" width="22.44140625" style="7" customWidth="1"/>
    <col min="11780" max="11780" width="23.44140625" style="7" bestFit="1" customWidth="1"/>
    <col min="11781" max="11782" width="22.44140625" style="7" customWidth="1"/>
    <col min="11783" max="12032" width="11.5546875" style="7"/>
    <col min="12033" max="12033" width="41.44140625" style="7" customWidth="1"/>
    <col min="12034" max="12035" width="22.44140625" style="7" customWidth="1"/>
    <col min="12036" max="12036" width="23.44140625" style="7" bestFit="1" customWidth="1"/>
    <col min="12037" max="12038" width="22.44140625" style="7" customWidth="1"/>
    <col min="12039" max="12288" width="11.5546875" style="7"/>
    <col min="12289" max="12289" width="41.44140625" style="7" customWidth="1"/>
    <col min="12290" max="12291" width="22.44140625" style="7" customWidth="1"/>
    <col min="12292" max="12292" width="23.44140625" style="7" bestFit="1" customWidth="1"/>
    <col min="12293" max="12294" width="22.44140625" style="7" customWidth="1"/>
    <col min="12295" max="12544" width="11.5546875" style="7"/>
    <col min="12545" max="12545" width="41.44140625" style="7" customWidth="1"/>
    <col min="12546" max="12547" width="22.44140625" style="7" customWidth="1"/>
    <col min="12548" max="12548" width="23.44140625" style="7" bestFit="1" customWidth="1"/>
    <col min="12549" max="12550" width="22.44140625" style="7" customWidth="1"/>
    <col min="12551" max="12800" width="11.5546875" style="7"/>
    <col min="12801" max="12801" width="41.44140625" style="7" customWidth="1"/>
    <col min="12802" max="12803" width="22.44140625" style="7" customWidth="1"/>
    <col min="12804" max="12804" width="23.44140625" style="7" bestFit="1" customWidth="1"/>
    <col min="12805" max="12806" width="22.44140625" style="7" customWidth="1"/>
    <col min="12807" max="13056" width="11.5546875" style="7"/>
    <col min="13057" max="13057" width="41.44140625" style="7" customWidth="1"/>
    <col min="13058" max="13059" width="22.44140625" style="7" customWidth="1"/>
    <col min="13060" max="13060" width="23.44140625" style="7" bestFit="1" customWidth="1"/>
    <col min="13061" max="13062" width="22.44140625" style="7" customWidth="1"/>
    <col min="13063" max="13312" width="11.5546875" style="7"/>
    <col min="13313" max="13313" width="41.44140625" style="7" customWidth="1"/>
    <col min="13314" max="13315" width="22.44140625" style="7" customWidth="1"/>
    <col min="13316" max="13316" width="23.44140625" style="7" bestFit="1" customWidth="1"/>
    <col min="13317" max="13318" width="22.44140625" style="7" customWidth="1"/>
    <col min="13319" max="13568" width="11.5546875" style="7"/>
    <col min="13569" max="13569" width="41.44140625" style="7" customWidth="1"/>
    <col min="13570" max="13571" width="22.44140625" style="7" customWidth="1"/>
    <col min="13572" max="13572" width="23.44140625" style="7" bestFit="1" customWidth="1"/>
    <col min="13573" max="13574" width="22.44140625" style="7" customWidth="1"/>
    <col min="13575" max="13824" width="11.5546875" style="7"/>
    <col min="13825" max="13825" width="41.44140625" style="7" customWidth="1"/>
    <col min="13826" max="13827" width="22.44140625" style="7" customWidth="1"/>
    <col min="13828" max="13828" width="23.44140625" style="7" bestFit="1" customWidth="1"/>
    <col min="13829" max="13830" width="22.44140625" style="7" customWidth="1"/>
    <col min="13831" max="14080" width="11.5546875" style="7"/>
    <col min="14081" max="14081" width="41.44140625" style="7" customWidth="1"/>
    <col min="14082" max="14083" width="22.44140625" style="7" customWidth="1"/>
    <col min="14084" max="14084" width="23.44140625" style="7" bestFit="1" customWidth="1"/>
    <col min="14085" max="14086" width="22.44140625" style="7" customWidth="1"/>
    <col min="14087" max="14336" width="11.5546875" style="7"/>
    <col min="14337" max="14337" width="41.44140625" style="7" customWidth="1"/>
    <col min="14338" max="14339" width="22.44140625" style="7" customWidth="1"/>
    <col min="14340" max="14340" width="23.44140625" style="7" bestFit="1" customWidth="1"/>
    <col min="14341" max="14342" width="22.44140625" style="7" customWidth="1"/>
    <col min="14343" max="14592" width="11.5546875" style="7"/>
    <col min="14593" max="14593" width="41.44140625" style="7" customWidth="1"/>
    <col min="14594" max="14595" width="22.44140625" style="7" customWidth="1"/>
    <col min="14596" max="14596" width="23.44140625" style="7" bestFit="1" customWidth="1"/>
    <col min="14597" max="14598" width="22.44140625" style="7" customWidth="1"/>
    <col min="14599" max="14848" width="11.5546875" style="7"/>
    <col min="14849" max="14849" width="41.44140625" style="7" customWidth="1"/>
    <col min="14850" max="14851" width="22.44140625" style="7" customWidth="1"/>
    <col min="14852" max="14852" width="23.44140625" style="7" bestFit="1" customWidth="1"/>
    <col min="14853" max="14854" width="22.44140625" style="7" customWidth="1"/>
    <col min="14855" max="15104" width="11.5546875" style="7"/>
    <col min="15105" max="15105" width="41.44140625" style="7" customWidth="1"/>
    <col min="15106" max="15107" width="22.44140625" style="7" customWidth="1"/>
    <col min="15108" max="15108" width="23.44140625" style="7" bestFit="1" customWidth="1"/>
    <col min="15109" max="15110" width="22.44140625" style="7" customWidth="1"/>
    <col min="15111" max="15360" width="11.5546875" style="7"/>
    <col min="15361" max="15361" width="41.44140625" style="7" customWidth="1"/>
    <col min="15362" max="15363" width="22.44140625" style="7" customWidth="1"/>
    <col min="15364" max="15364" width="23.44140625" style="7" bestFit="1" customWidth="1"/>
    <col min="15365" max="15366" width="22.44140625" style="7" customWidth="1"/>
    <col min="15367" max="15616" width="11.5546875" style="7"/>
    <col min="15617" max="15617" width="41.44140625" style="7" customWidth="1"/>
    <col min="15618" max="15619" width="22.44140625" style="7" customWidth="1"/>
    <col min="15620" max="15620" width="23.44140625" style="7" bestFit="1" customWidth="1"/>
    <col min="15621" max="15622" width="22.44140625" style="7" customWidth="1"/>
    <col min="15623" max="15872" width="11.5546875" style="7"/>
    <col min="15873" max="15873" width="41.44140625" style="7" customWidth="1"/>
    <col min="15874" max="15875" width="22.44140625" style="7" customWidth="1"/>
    <col min="15876" max="15876" width="23.44140625" style="7" bestFit="1" customWidth="1"/>
    <col min="15877" max="15878" width="22.44140625" style="7" customWidth="1"/>
    <col min="15879" max="16128" width="11.5546875" style="7"/>
    <col min="16129" max="16129" width="41.44140625" style="7" customWidth="1"/>
    <col min="16130" max="16131" width="22.44140625" style="7" customWidth="1"/>
    <col min="16132" max="16132" width="23.44140625" style="7" bestFit="1" customWidth="1"/>
    <col min="16133" max="16134" width="22.44140625" style="7" customWidth="1"/>
    <col min="16135" max="16384" width="11.5546875" style="7"/>
  </cols>
  <sheetData>
    <row r="1" spans="1:10" s="1" customFormat="1" ht="19.5" customHeight="1">
      <c r="A1" s="1204" t="s">
        <v>1043</v>
      </c>
    </row>
    <row r="2" spans="1:10" s="539" customFormat="1" ht="30.75" customHeight="1">
      <c r="A2" s="3" t="s">
        <v>748</v>
      </c>
      <c r="B2" s="3"/>
      <c r="C2" s="3"/>
      <c r="D2" s="3"/>
      <c r="E2" s="3"/>
      <c r="F2" s="3"/>
      <c r="G2" s="660"/>
      <c r="H2" s="660"/>
      <c r="I2" s="660"/>
      <c r="J2" s="660"/>
    </row>
    <row r="3" spans="1:10" s="540" customFormat="1" ht="27.75" customHeight="1">
      <c r="A3" s="121">
        <v>46081</v>
      </c>
      <c r="B3" s="121"/>
      <c r="C3" s="121"/>
      <c r="D3" s="121"/>
      <c r="E3" s="121"/>
      <c r="F3" s="121"/>
      <c r="G3" s="661"/>
      <c r="H3" s="661"/>
      <c r="I3" s="661"/>
      <c r="J3" s="661"/>
    </row>
    <row r="4" spans="1:10" s="102" customFormat="1" ht="22.65" customHeight="1">
      <c r="A4" s="541" t="s">
        <v>749</v>
      </c>
      <c r="B4" s="541"/>
      <c r="C4" s="541"/>
      <c r="D4" s="541"/>
      <c r="E4" s="541"/>
      <c r="F4" s="541"/>
      <c r="G4" s="621"/>
      <c r="H4" s="621"/>
      <c r="I4" s="621"/>
      <c r="J4" s="621"/>
    </row>
    <row r="5" spans="1:10" s="15" customFormat="1" ht="10.5" customHeight="1" thickBot="1"/>
    <row r="6" spans="1:10" s="15" customFormat="1" ht="45.75" customHeight="1">
      <c r="A6" s="177" t="s">
        <v>1</v>
      </c>
      <c r="B6" s="761" t="s">
        <v>750</v>
      </c>
      <c r="C6" s="761" t="s">
        <v>751</v>
      </c>
      <c r="D6" s="761" t="s">
        <v>752</v>
      </c>
      <c r="E6" s="761" t="s">
        <v>613</v>
      </c>
      <c r="F6" s="177" t="s">
        <v>99</v>
      </c>
    </row>
    <row r="7" spans="1:10" s="15" customFormat="1" ht="11.25" customHeight="1">
      <c r="F7" s="16"/>
    </row>
    <row r="8" spans="1:10" s="15" customFormat="1" ht="20.100000000000001" customHeight="1">
      <c r="A8" s="15" t="s">
        <v>28</v>
      </c>
      <c r="B8" s="762">
        <v>14</v>
      </c>
      <c r="C8" s="762">
        <v>65</v>
      </c>
      <c r="D8" s="762">
        <v>3056</v>
      </c>
      <c r="E8" s="762">
        <v>16</v>
      </c>
      <c r="F8" s="763">
        <v>3151</v>
      </c>
    </row>
    <row r="9" spans="1:10" s="15" customFormat="1" ht="20.100000000000001" customHeight="1">
      <c r="A9" s="15" t="s">
        <v>29</v>
      </c>
      <c r="B9" s="762">
        <v>31</v>
      </c>
      <c r="C9" s="762" t="s">
        <v>66</v>
      </c>
      <c r="D9" s="762">
        <v>1498</v>
      </c>
      <c r="E9" s="762">
        <v>14</v>
      </c>
      <c r="F9" s="763">
        <v>1543</v>
      </c>
    </row>
    <row r="10" spans="1:10" s="15" customFormat="1" ht="20.100000000000001" customHeight="1">
      <c r="A10" s="15" t="s">
        <v>30</v>
      </c>
      <c r="B10" s="762">
        <v>7</v>
      </c>
      <c r="C10" s="762">
        <v>102</v>
      </c>
      <c r="D10" s="762">
        <v>389</v>
      </c>
      <c r="E10" s="762">
        <v>39</v>
      </c>
      <c r="F10" s="763">
        <v>537</v>
      </c>
    </row>
    <row r="11" spans="1:10" s="15" customFormat="1" ht="20.100000000000001" customHeight="1">
      <c r="A11" s="15" t="s">
        <v>31</v>
      </c>
      <c r="B11" s="762">
        <v>22</v>
      </c>
      <c r="C11" s="762">
        <v>5</v>
      </c>
      <c r="D11" s="762">
        <v>1363</v>
      </c>
      <c r="E11" s="762" t="s">
        <v>66</v>
      </c>
      <c r="F11" s="763">
        <v>1390</v>
      </c>
    </row>
    <row r="12" spans="1:10" s="15" customFormat="1" ht="20.100000000000001" customHeight="1">
      <c r="A12" s="15" t="s">
        <v>32</v>
      </c>
      <c r="B12" s="762">
        <v>20</v>
      </c>
      <c r="C12" s="762">
        <v>78</v>
      </c>
      <c r="D12" s="762">
        <v>174</v>
      </c>
      <c r="E12" s="762">
        <v>17</v>
      </c>
      <c r="F12" s="763">
        <v>289</v>
      </c>
    </row>
    <row r="13" spans="1:10" s="15" customFormat="1" ht="20.100000000000001" customHeight="1">
      <c r="A13" s="15" t="s">
        <v>33</v>
      </c>
      <c r="B13" s="762">
        <v>10</v>
      </c>
      <c r="C13" s="762">
        <v>41</v>
      </c>
      <c r="D13" s="762">
        <v>659</v>
      </c>
      <c r="E13" s="762">
        <v>3</v>
      </c>
      <c r="F13" s="763">
        <v>713</v>
      </c>
    </row>
    <row r="14" spans="1:10" s="15" customFormat="1" ht="20.100000000000001" customHeight="1">
      <c r="A14" s="15" t="s">
        <v>34</v>
      </c>
      <c r="B14" s="762">
        <v>5</v>
      </c>
      <c r="C14" s="762">
        <v>2</v>
      </c>
      <c r="D14" s="762">
        <v>601</v>
      </c>
      <c r="E14" s="762" t="s">
        <v>66</v>
      </c>
      <c r="F14" s="763">
        <v>608</v>
      </c>
    </row>
    <row r="15" spans="1:10" s="15" customFormat="1" ht="36" customHeight="1" thickBot="1">
      <c r="A15" s="764" t="s">
        <v>35</v>
      </c>
      <c r="B15" s="765">
        <v>109</v>
      </c>
      <c r="C15" s="765">
        <v>293</v>
      </c>
      <c r="D15" s="765">
        <v>7740</v>
      </c>
      <c r="E15" s="765">
        <v>89</v>
      </c>
      <c r="F15" s="765">
        <v>8231</v>
      </c>
    </row>
    <row r="16" spans="1:10" s="15" customFormat="1" ht="10.199999999999999"/>
    <row r="17" spans="1:6" s="15" customFormat="1" ht="10.199999999999999">
      <c r="A17" s="766" t="s">
        <v>36</v>
      </c>
      <c r="B17" s="766"/>
      <c r="C17" s="766"/>
      <c r="D17" s="766"/>
      <c r="E17" s="766"/>
      <c r="F17" s="766"/>
    </row>
    <row r="18" spans="1:6" s="15" customFormat="1" ht="12.75" customHeight="1">
      <c r="A18" s="767" t="s">
        <v>37</v>
      </c>
      <c r="B18" s="767"/>
      <c r="C18" s="767"/>
      <c r="D18" s="767"/>
      <c r="E18" s="767"/>
      <c r="F18" s="767"/>
    </row>
    <row r="19" spans="1:6">
      <c r="A19" s="767"/>
      <c r="B19" s="767"/>
      <c r="C19" s="767"/>
      <c r="D19" s="767"/>
      <c r="E19" s="767"/>
      <c r="F19" s="767"/>
    </row>
  </sheetData>
  <mergeCells count="5">
    <mergeCell ref="A2:F2"/>
    <mergeCell ref="A3:F3"/>
    <mergeCell ref="A4:F4"/>
    <mergeCell ref="A17:F17"/>
    <mergeCell ref="A18:F19"/>
  </mergeCells>
  <hyperlinks>
    <hyperlink ref="A1" location="Índice!A1" display="Volver al Índice" xr:uid="{5C7EABD4-1060-4E62-AD7D-01D7CD3F8DAF}"/>
  </hyperlinks>
  <printOptions horizontalCentered="1" verticalCentered="1"/>
  <pageMargins left="1.1811023622047245" right="1.1811023622047245" top="0.98425196850393704" bottom="0.98425196850393704" header="0.59055118110236227" footer="0.59055118110236227"/>
  <pageSetup paperSize="9" scale="76" orientation="landscape"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D4E4ED-0014-4578-AD35-19FB8635F027}">
  <dimension ref="A1:O194"/>
  <sheetViews>
    <sheetView showGridLines="0" zoomScaleNormal="100" workbookViewId="0">
      <selection activeCell="A6" sqref="A6"/>
    </sheetView>
  </sheetViews>
  <sheetFormatPr baseColWidth="10" defaultColWidth="12.5546875" defaultRowHeight="13.2"/>
  <cols>
    <col min="1" max="1" width="32.5546875" style="7" customWidth="1"/>
    <col min="2" max="4" width="19.6640625" style="7" customWidth="1"/>
    <col min="5" max="5" width="4" style="7" customWidth="1"/>
    <col min="6" max="9" width="18.5546875" style="7" customWidth="1"/>
    <col min="10" max="10" width="5.33203125" style="7" customWidth="1"/>
    <col min="11" max="11" width="19.33203125" style="7" customWidth="1"/>
    <col min="12" max="12" width="18.5546875" style="7" customWidth="1"/>
    <col min="13" max="13" width="17.44140625" style="7" customWidth="1"/>
    <col min="14" max="21" width="15.109375" style="7" customWidth="1"/>
    <col min="22" max="22" width="12.5546875" style="7" customWidth="1"/>
    <col min="23" max="256" width="12.5546875" style="7"/>
    <col min="257" max="257" width="32.5546875" style="7" customWidth="1"/>
    <col min="258" max="260" width="19.6640625" style="7" customWidth="1"/>
    <col min="261" max="261" width="4" style="7" customWidth="1"/>
    <col min="262" max="265" width="18.5546875" style="7" customWidth="1"/>
    <col min="266" max="266" width="5.33203125" style="7" customWidth="1"/>
    <col min="267" max="267" width="19.33203125" style="7" customWidth="1"/>
    <col min="268" max="268" width="18.5546875" style="7" customWidth="1"/>
    <col min="269" max="269" width="17.44140625" style="7" customWidth="1"/>
    <col min="270" max="277" width="15.109375" style="7" customWidth="1"/>
    <col min="278" max="512" width="12.5546875" style="7"/>
    <col min="513" max="513" width="32.5546875" style="7" customWidth="1"/>
    <col min="514" max="516" width="19.6640625" style="7" customWidth="1"/>
    <col min="517" max="517" width="4" style="7" customWidth="1"/>
    <col min="518" max="521" width="18.5546875" style="7" customWidth="1"/>
    <col min="522" max="522" width="5.33203125" style="7" customWidth="1"/>
    <col min="523" max="523" width="19.33203125" style="7" customWidth="1"/>
    <col min="524" max="524" width="18.5546875" style="7" customWidth="1"/>
    <col min="525" max="525" width="17.44140625" style="7" customWidth="1"/>
    <col min="526" max="533" width="15.109375" style="7" customWidth="1"/>
    <col min="534" max="768" width="12.5546875" style="7"/>
    <col min="769" max="769" width="32.5546875" style="7" customWidth="1"/>
    <col min="770" max="772" width="19.6640625" style="7" customWidth="1"/>
    <col min="773" max="773" width="4" style="7" customWidth="1"/>
    <col min="774" max="777" width="18.5546875" style="7" customWidth="1"/>
    <col min="778" max="778" width="5.33203125" style="7" customWidth="1"/>
    <col min="779" max="779" width="19.33203125" style="7" customWidth="1"/>
    <col min="780" max="780" width="18.5546875" style="7" customWidth="1"/>
    <col min="781" max="781" width="17.44140625" style="7" customWidth="1"/>
    <col min="782" max="789" width="15.109375" style="7" customWidth="1"/>
    <col min="790" max="1024" width="12.5546875" style="7"/>
    <col min="1025" max="1025" width="32.5546875" style="7" customWidth="1"/>
    <col min="1026" max="1028" width="19.6640625" style="7" customWidth="1"/>
    <col min="1029" max="1029" width="4" style="7" customWidth="1"/>
    <col min="1030" max="1033" width="18.5546875" style="7" customWidth="1"/>
    <col min="1034" max="1034" width="5.33203125" style="7" customWidth="1"/>
    <col min="1035" max="1035" width="19.33203125" style="7" customWidth="1"/>
    <col min="1036" max="1036" width="18.5546875" style="7" customWidth="1"/>
    <col min="1037" max="1037" width="17.44140625" style="7" customWidth="1"/>
    <col min="1038" max="1045" width="15.109375" style="7" customWidth="1"/>
    <col min="1046" max="1280" width="12.5546875" style="7"/>
    <col min="1281" max="1281" width="32.5546875" style="7" customWidth="1"/>
    <col min="1282" max="1284" width="19.6640625" style="7" customWidth="1"/>
    <col min="1285" max="1285" width="4" style="7" customWidth="1"/>
    <col min="1286" max="1289" width="18.5546875" style="7" customWidth="1"/>
    <col min="1290" max="1290" width="5.33203125" style="7" customWidth="1"/>
    <col min="1291" max="1291" width="19.33203125" style="7" customWidth="1"/>
    <col min="1292" max="1292" width="18.5546875" style="7" customWidth="1"/>
    <col min="1293" max="1293" width="17.44140625" style="7" customWidth="1"/>
    <col min="1294" max="1301" width="15.109375" style="7" customWidth="1"/>
    <col min="1302" max="1536" width="12.5546875" style="7"/>
    <col min="1537" max="1537" width="32.5546875" style="7" customWidth="1"/>
    <col min="1538" max="1540" width="19.6640625" style="7" customWidth="1"/>
    <col min="1541" max="1541" width="4" style="7" customWidth="1"/>
    <col min="1542" max="1545" width="18.5546875" style="7" customWidth="1"/>
    <col min="1546" max="1546" width="5.33203125" style="7" customWidth="1"/>
    <col min="1547" max="1547" width="19.33203125" style="7" customWidth="1"/>
    <col min="1548" max="1548" width="18.5546875" style="7" customWidth="1"/>
    <col min="1549" max="1549" width="17.44140625" style="7" customWidth="1"/>
    <col min="1550" max="1557" width="15.109375" style="7" customWidth="1"/>
    <col min="1558" max="1792" width="12.5546875" style="7"/>
    <col min="1793" max="1793" width="32.5546875" style="7" customWidth="1"/>
    <col min="1794" max="1796" width="19.6640625" style="7" customWidth="1"/>
    <col min="1797" max="1797" width="4" style="7" customWidth="1"/>
    <col min="1798" max="1801" width="18.5546875" style="7" customWidth="1"/>
    <col min="1802" max="1802" width="5.33203125" style="7" customWidth="1"/>
    <col min="1803" max="1803" width="19.33203125" style="7" customWidth="1"/>
    <col min="1804" max="1804" width="18.5546875" style="7" customWidth="1"/>
    <col min="1805" max="1805" width="17.44140625" style="7" customWidth="1"/>
    <col min="1806" max="1813" width="15.109375" style="7" customWidth="1"/>
    <col min="1814" max="2048" width="12.5546875" style="7"/>
    <col min="2049" max="2049" width="32.5546875" style="7" customWidth="1"/>
    <col min="2050" max="2052" width="19.6640625" style="7" customWidth="1"/>
    <col min="2053" max="2053" width="4" style="7" customWidth="1"/>
    <col min="2054" max="2057" width="18.5546875" style="7" customWidth="1"/>
    <col min="2058" max="2058" width="5.33203125" style="7" customWidth="1"/>
    <col min="2059" max="2059" width="19.33203125" style="7" customWidth="1"/>
    <col min="2060" max="2060" width="18.5546875" style="7" customWidth="1"/>
    <col min="2061" max="2061" width="17.44140625" style="7" customWidth="1"/>
    <col min="2062" max="2069" width="15.109375" style="7" customWidth="1"/>
    <col min="2070" max="2304" width="12.5546875" style="7"/>
    <col min="2305" max="2305" width="32.5546875" style="7" customWidth="1"/>
    <col min="2306" max="2308" width="19.6640625" style="7" customWidth="1"/>
    <col min="2309" max="2309" width="4" style="7" customWidth="1"/>
    <col min="2310" max="2313" width="18.5546875" style="7" customWidth="1"/>
    <col min="2314" max="2314" width="5.33203125" style="7" customWidth="1"/>
    <col min="2315" max="2315" width="19.33203125" style="7" customWidth="1"/>
    <col min="2316" max="2316" width="18.5546875" style="7" customWidth="1"/>
    <col min="2317" max="2317" width="17.44140625" style="7" customWidth="1"/>
    <col min="2318" max="2325" width="15.109375" style="7" customWidth="1"/>
    <col min="2326" max="2560" width="12.5546875" style="7"/>
    <col min="2561" max="2561" width="32.5546875" style="7" customWidth="1"/>
    <col min="2562" max="2564" width="19.6640625" style="7" customWidth="1"/>
    <col min="2565" max="2565" width="4" style="7" customWidth="1"/>
    <col min="2566" max="2569" width="18.5546875" style="7" customWidth="1"/>
    <col min="2570" max="2570" width="5.33203125" style="7" customWidth="1"/>
    <col min="2571" max="2571" width="19.33203125" style="7" customWidth="1"/>
    <col min="2572" max="2572" width="18.5546875" style="7" customWidth="1"/>
    <col min="2573" max="2573" width="17.44140625" style="7" customWidth="1"/>
    <col min="2574" max="2581" width="15.109375" style="7" customWidth="1"/>
    <col min="2582" max="2816" width="12.5546875" style="7"/>
    <col min="2817" max="2817" width="32.5546875" style="7" customWidth="1"/>
    <col min="2818" max="2820" width="19.6640625" style="7" customWidth="1"/>
    <col min="2821" max="2821" width="4" style="7" customWidth="1"/>
    <col min="2822" max="2825" width="18.5546875" style="7" customWidth="1"/>
    <col min="2826" max="2826" width="5.33203125" style="7" customWidth="1"/>
    <col min="2827" max="2827" width="19.33203125" style="7" customWidth="1"/>
    <col min="2828" max="2828" width="18.5546875" style="7" customWidth="1"/>
    <col min="2829" max="2829" width="17.44140625" style="7" customWidth="1"/>
    <col min="2830" max="2837" width="15.109375" style="7" customWidth="1"/>
    <col min="2838" max="3072" width="12.5546875" style="7"/>
    <col min="3073" max="3073" width="32.5546875" style="7" customWidth="1"/>
    <col min="3074" max="3076" width="19.6640625" style="7" customWidth="1"/>
    <col min="3077" max="3077" width="4" style="7" customWidth="1"/>
    <col min="3078" max="3081" width="18.5546875" style="7" customWidth="1"/>
    <col min="3082" max="3082" width="5.33203125" style="7" customWidth="1"/>
    <col min="3083" max="3083" width="19.33203125" style="7" customWidth="1"/>
    <col min="3084" max="3084" width="18.5546875" style="7" customWidth="1"/>
    <col min="3085" max="3085" width="17.44140625" style="7" customWidth="1"/>
    <col min="3086" max="3093" width="15.109375" style="7" customWidth="1"/>
    <col min="3094" max="3328" width="12.5546875" style="7"/>
    <col min="3329" max="3329" width="32.5546875" style="7" customWidth="1"/>
    <col min="3330" max="3332" width="19.6640625" style="7" customWidth="1"/>
    <col min="3333" max="3333" width="4" style="7" customWidth="1"/>
    <col min="3334" max="3337" width="18.5546875" style="7" customWidth="1"/>
    <col min="3338" max="3338" width="5.33203125" style="7" customWidth="1"/>
    <col min="3339" max="3339" width="19.33203125" style="7" customWidth="1"/>
    <col min="3340" max="3340" width="18.5546875" style="7" customWidth="1"/>
    <col min="3341" max="3341" width="17.44140625" style="7" customWidth="1"/>
    <col min="3342" max="3349" width="15.109375" style="7" customWidth="1"/>
    <col min="3350" max="3584" width="12.5546875" style="7"/>
    <col min="3585" max="3585" width="32.5546875" style="7" customWidth="1"/>
    <col min="3586" max="3588" width="19.6640625" style="7" customWidth="1"/>
    <col min="3589" max="3589" width="4" style="7" customWidth="1"/>
    <col min="3590" max="3593" width="18.5546875" style="7" customWidth="1"/>
    <col min="3594" max="3594" width="5.33203125" style="7" customWidth="1"/>
    <col min="3595" max="3595" width="19.33203125" style="7" customWidth="1"/>
    <col min="3596" max="3596" width="18.5546875" style="7" customWidth="1"/>
    <col min="3597" max="3597" width="17.44140625" style="7" customWidth="1"/>
    <col min="3598" max="3605" width="15.109375" style="7" customWidth="1"/>
    <col min="3606" max="3840" width="12.5546875" style="7"/>
    <col min="3841" max="3841" width="32.5546875" style="7" customWidth="1"/>
    <col min="3842" max="3844" width="19.6640625" style="7" customWidth="1"/>
    <col min="3845" max="3845" width="4" style="7" customWidth="1"/>
    <col min="3846" max="3849" width="18.5546875" style="7" customWidth="1"/>
    <col min="3850" max="3850" width="5.33203125" style="7" customWidth="1"/>
    <col min="3851" max="3851" width="19.33203125" style="7" customWidth="1"/>
    <col min="3852" max="3852" width="18.5546875" style="7" customWidth="1"/>
    <col min="3853" max="3853" width="17.44140625" style="7" customWidth="1"/>
    <col min="3854" max="3861" width="15.109375" style="7" customWidth="1"/>
    <col min="3862" max="4096" width="12.5546875" style="7"/>
    <col min="4097" max="4097" width="32.5546875" style="7" customWidth="1"/>
    <col min="4098" max="4100" width="19.6640625" style="7" customWidth="1"/>
    <col min="4101" max="4101" width="4" style="7" customWidth="1"/>
    <col min="4102" max="4105" width="18.5546875" style="7" customWidth="1"/>
    <col min="4106" max="4106" width="5.33203125" style="7" customWidth="1"/>
    <col min="4107" max="4107" width="19.33203125" style="7" customWidth="1"/>
    <col min="4108" max="4108" width="18.5546875" style="7" customWidth="1"/>
    <col min="4109" max="4109" width="17.44140625" style="7" customWidth="1"/>
    <col min="4110" max="4117" width="15.109375" style="7" customWidth="1"/>
    <col min="4118" max="4352" width="12.5546875" style="7"/>
    <col min="4353" max="4353" width="32.5546875" style="7" customWidth="1"/>
    <col min="4354" max="4356" width="19.6640625" style="7" customWidth="1"/>
    <col min="4357" max="4357" width="4" style="7" customWidth="1"/>
    <col min="4358" max="4361" width="18.5546875" style="7" customWidth="1"/>
    <col min="4362" max="4362" width="5.33203125" style="7" customWidth="1"/>
    <col min="4363" max="4363" width="19.33203125" style="7" customWidth="1"/>
    <col min="4364" max="4364" width="18.5546875" style="7" customWidth="1"/>
    <col min="4365" max="4365" width="17.44140625" style="7" customWidth="1"/>
    <col min="4366" max="4373" width="15.109375" style="7" customWidth="1"/>
    <col min="4374" max="4608" width="12.5546875" style="7"/>
    <col min="4609" max="4609" width="32.5546875" style="7" customWidth="1"/>
    <col min="4610" max="4612" width="19.6640625" style="7" customWidth="1"/>
    <col min="4613" max="4613" width="4" style="7" customWidth="1"/>
    <col min="4614" max="4617" width="18.5546875" style="7" customWidth="1"/>
    <col min="4618" max="4618" width="5.33203125" style="7" customWidth="1"/>
    <col min="4619" max="4619" width="19.33203125" style="7" customWidth="1"/>
    <col min="4620" max="4620" width="18.5546875" style="7" customWidth="1"/>
    <col min="4621" max="4621" width="17.44140625" style="7" customWidth="1"/>
    <col min="4622" max="4629" width="15.109375" style="7" customWidth="1"/>
    <col min="4630" max="4864" width="12.5546875" style="7"/>
    <col min="4865" max="4865" width="32.5546875" style="7" customWidth="1"/>
    <col min="4866" max="4868" width="19.6640625" style="7" customWidth="1"/>
    <col min="4869" max="4869" width="4" style="7" customWidth="1"/>
    <col min="4870" max="4873" width="18.5546875" style="7" customWidth="1"/>
    <col min="4874" max="4874" width="5.33203125" style="7" customWidth="1"/>
    <col min="4875" max="4875" width="19.33203125" style="7" customWidth="1"/>
    <col min="4876" max="4876" width="18.5546875" style="7" customWidth="1"/>
    <col min="4877" max="4877" width="17.44140625" style="7" customWidth="1"/>
    <col min="4878" max="4885" width="15.109375" style="7" customWidth="1"/>
    <col min="4886" max="5120" width="12.5546875" style="7"/>
    <col min="5121" max="5121" width="32.5546875" style="7" customWidth="1"/>
    <col min="5122" max="5124" width="19.6640625" style="7" customWidth="1"/>
    <col min="5125" max="5125" width="4" style="7" customWidth="1"/>
    <col min="5126" max="5129" width="18.5546875" style="7" customWidth="1"/>
    <col min="5130" max="5130" width="5.33203125" style="7" customWidth="1"/>
    <col min="5131" max="5131" width="19.33203125" style="7" customWidth="1"/>
    <col min="5132" max="5132" width="18.5546875" style="7" customWidth="1"/>
    <col min="5133" max="5133" width="17.44140625" style="7" customWidth="1"/>
    <col min="5134" max="5141" width="15.109375" style="7" customWidth="1"/>
    <col min="5142" max="5376" width="12.5546875" style="7"/>
    <col min="5377" max="5377" width="32.5546875" style="7" customWidth="1"/>
    <col min="5378" max="5380" width="19.6640625" style="7" customWidth="1"/>
    <col min="5381" max="5381" width="4" style="7" customWidth="1"/>
    <col min="5382" max="5385" width="18.5546875" style="7" customWidth="1"/>
    <col min="5386" max="5386" width="5.33203125" style="7" customWidth="1"/>
    <col min="5387" max="5387" width="19.33203125" style="7" customWidth="1"/>
    <col min="5388" max="5388" width="18.5546875" style="7" customWidth="1"/>
    <col min="5389" max="5389" width="17.44140625" style="7" customWidth="1"/>
    <col min="5390" max="5397" width="15.109375" style="7" customWidth="1"/>
    <col min="5398" max="5632" width="12.5546875" style="7"/>
    <col min="5633" max="5633" width="32.5546875" style="7" customWidth="1"/>
    <col min="5634" max="5636" width="19.6640625" style="7" customWidth="1"/>
    <col min="5637" max="5637" width="4" style="7" customWidth="1"/>
    <col min="5638" max="5641" width="18.5546875" style="7" customWidth="1"/>
    <col min="5642" max="5642" width="5.33203125" style="7" customWidth="1"/>
    <col min="5643" max="5643" width="19.33203125" style="7" customWidth="1"/>
    <col min="5644" max="5644" width="18.5546875" style="7" customWidth="1"/>
    <col min="5645" max="5645" width="17.44140625" style="7" customWidth="1"/>
    <col min="5646" max="5653" width="15.109375" style="7" customWidth="1"/>
    <col min="5654" max="5888" width="12.5546875" style="7"/>
    <col min="5889" max="5889" width="32.5546875" style="7" customWidth="1"/>
    <col min="5890" max="5892" width="19.6640625" style="7" customWidth="1"/>
    <col min="5893" max="5893" width="4" style="7" customWidth="1"/>
    <col min="5894" max="5897" width="18.5546875" style="7" customWidth="1"/>
    <col min="5898" max="5898" width="5.33203125" style="7" customWidth="1"/>
    <col min="5899" max="5899" width="19.33203125" style="7" customWidth="1"/>
    <col min="5900" max="5900" width="18.5546875" style="7" customWidth="1"/>
    <col min="5901" max="5901" width="17.44140625" style="7" customWidth="1"/>
    <col min="5902" max="5909" width="15.109375" style="7" customWidth="1"/>
    <col min="5910" max="6144" width="12.5546875" style="7"/>
    <col min="6145" max="6145" width="32.5546875" style="7" customWidth="1"/>
    <col min="6146" max="6148" width="19.6640625" style="7" customWidth="1"/>
    <col min="6149" max="6149" width="4" style="7" customWidth="1"/>
    <col min="6150" max="6153" width="18.5546875" style="7" customWidth="1"/>
    <col min="6154" max="6154" width="5.33203125" style="7" customWidth="1"/>
    <col min="6155" max="6155" width="19.33203125" style="7" customWidth="1"/>
    <col min="6156" max="6156" width="18.5546875" style="7" customWidth="1"/>
    <col min="6157" max="6157" width="17.44140625" style="7" customWidth="1"/>
    <col min="6158" max="6165" width="15.109375" style="7" customWidth="1"/>
    <col min="6166" max="6400" width="12.5546875" style="7"/>
    <col min="6401" max="6401" width="32.5546875" style="7" customWidth="1"/>
    <col min="6402" max="6404" width="19.6640625" style="7" customWidth="1"/>
    <col min="6405" max="6405" width="4" style="7" customWidth="1"/>
    <col min="6406" max="6409" width="18.5546875" style="7" customWidth="1"/>
    <col min="6410" max="6410" width="5.33203125" style="7" customWidth="1"/>
    <col min="6411" max="6411" width="19.33203125" style="7" customWidth="1"/>
    <col min="6412" max="6412" width="18.5546875" style="7" customWidth="1"/>
    <col min="6413" max="6413" width="17.44140625" style="7" customWidth="1"/>
    <col min="6414" max="6421" width="15.109375" style="7" customWidth="1"/>
    <col min="6422" max="6656" width="12.5546875" style="7"/>
    <col min="6657" max="6657" width="32.5546875" style="7" customWidth="1"/>
    <col min="6658" max="6660" width="19.6640625" style="7" customWidth="1"/>
    <col min="6661" max="6661" width="4" style="7" customWidth="1"/>
    <col min="6662" max="6665" width="18.5546875" style="7" customWidth="1"/>
    <col min="6666" max="6666" width="5.33203125" style="7" customWidth="1"/>
    <col min="6667" max="6667" width="19.33203125" style="7" customWidth="1"/>
    <col min="6668" max="6668" width="18.5546875" style="7" customWidth="1"/>
    <col min="6669" max="6669" width="17.44140625" style="7" customWidth="1"/>
    <col min="6670" max="6677" width="15.109375" style="7" customWidth="1"/>
    <col min="6678" max="6912" width="12.5546875" style="7"/>
    <col min="6913" max="6913" width="32.5546875" style="7" customWidth="1"/>
    <col min="6914" max="6916" width="19.6640625" style="7" customWidth="1"/>
    <col min="6917" max="6917" width="4" style="7" customWidth="1"/>
    <col min="6918" max="6921" width="18.5546875" style="7" customWidth="1"/>
    <col min="6922" max="6922" width="5.33203125" style="7" customWidth="1"/>
    <col min="6923" max="6923" width="19.33203125" style="7" customWidth="1"/>
    <col min="6924" max="6924" width="18.5546875" style="7" customWidth="1"/>
    <col min="6925" max="6925" width="17.44140625" style="7" customWidth="1"/>
    <col min="6926" max="6933" width="15.109375" style="7" customWidth="1"/>
    <col min="6934" max="7168" width="12.5546875" style="7"/>
    <col min="7169" max="7169" width="32.5546875" style="7" customWidth="1"/>
    <col min="7170" max="7172" width="19.6640625" style="7" customWidth="1"/>
    <col min="7173" max="7173" width="4" style="7" customWidth="1"/>
    <col min="7174" max="7177" width="18.5546875" style="7" customWidth="1"/>
    <col min="7178" max="7178" width="5.33203125" style="7" customWidth="1"/>
    <col min="7179" max="7179" width="19.33203125" style="7" customWidth="1"/>
    <col min="7180" max="7180" width="18.5546875" style="7" customWidth="1"/>
    <col min="7181" max="7181" width="17.44140625" style="7" customWidth="1"/>
    <col min="7182" max="7189" width="15.109375" style="7" customWidth="1"/>
    <col min="7190" max="7424" width="12.5546875" style="7"/>
    <col min="7425" max="7425" width="32.5546875" style="7" customWidth="1"/>
    <col min="7426" max="7428" width="19.6640625" style="7" customWidth="1"/>
    <col min="7429" max="7429" width="4" style="7" customWidth="1"/>
    <col min="7430" max="7433" width="18.5546875" style="7" customWidth="1"/>
    <col min="7434" max="7434" width="5.33203125" style="7" customWidth="1"/>
    <col min="7435" max="7435" width="19.33203125" style="7" customWidth="1"/>
    <col min="7436" max="7436" width="18.5546875" style="7" customWidth="1"/>
    <col min="7437" max="7437" width="17.44140625" style="7" customWidth="1"/>
    <col min="7438" max="7445" width="15.109375" style="7" customWidth="1"/>
    <col min="7446" max="7680" width="12.5546875" style="7"/>
    <col min="7681" max="7681" width="32.5546875" style="7" customWidth="1"/>
    <col min="7682" max="7684" width="19.6640625" style="7" customWidth="1"/>
    <col min="7685" max="7685" width="4" style="7" customWidth="1"/>
    <col min="7686" max="7689" width="18.5546875" style="7" customWidth="1"/>
    <col min="7690" max="7690" width="5.33203125" style="7" customWidth="1"/>
    <col min="7691" max="7691" width="19.33203125" style="7" customWidth="1"/>
    <col min="7692" max="7692" width="18.5546875" style="7" customWidth="1"/>
    <col min="7693" max="7693" width="17.44140625" style="7" customWidth="1"/>
    <col min="7694" max="7701" width="15.109375" style="7" customWidth="1"/>
    <col min="7702" max="7936" width="12.5546875" style="7"/>
    <col min="7937" max="7937" width="32.5546875" style="7" customWidth="1"/>
    <col min="7938" max="7940" width="19.6640625" style="7" customWidth="1"/>
    <col min="7941" max="7941" width="4" style="7" customWidth="1"/>
    <col min="7942" max="7945" width="18.5546875" style="7" customWidth="1"/>
    <col min="7946" max="7946" width="5.33203125" style="7" customWidth="1"/>
    <col min="7947" max="7947" width="19.33203125" style="7" customWidth="1"/>
    <col min="7948" max="7948" width="18.5546875" style="7" customWidth="1"/>
    <col min="7949" max="7949" width="17.44140625" style="7" customWidth="1"/>
    <col min="7950" max="7957" width="15.109375" style="7" customWidth="1"/>
    <col min="7958" max="8192" width="12.5546875" style="7"/>
    <col min="8193" max="8193" width="32.5546875" style="7" customWidth="1"/>
    <col min="8194" max="8196" width="19.6640625" style="7" customWidth="1"/>
    <col min="8197" max="8197" width="4" style="7" customWidth="1"/>
    <col min="8198" max="8201" width="18.5546875" style="7" customWidth="1"/>
    <col min="8202" max="8202" width="5.33203125" style="7" customWidth="1"/>
    <col min="8203" max="8203" width="19.33203125" style="7" customWidth="1"/>
    <col min="8204" max="8204" width="18.5546875" style="7" customWidth="1"/>
    <col min="8205" max="8205" width="17.44140625" style="7" customWidth="1"/>
    <col min="8206" max="8213" width="15.109375" style="7" customWidth="1"/>
    <col min="8214" max="8448" width="12.5546875" style="7"/>
    <col min="8449" max="8449" width="32.5546875" style="7" customWidth="1"/>
    <col min="8450" max="8452" width="19.6640625" style="7" customWidth="1"/>
    <col min="8453" max="8453" width="4" style="7" customWidth="1"/>
    <col min="8454" max="8457" width="18.5546875" style="7" customWidth="1"/>
    <col min="8458" max="8458" width="5.33203125" style="7" customWidth="1"/>
    <col min="8459" max="8459" width="19.33203125" style="7" customWidth="1"/>
    <col min="8460" max="8460" width="18.5546875" style="7" customWidth="1"/>
    <col min="8461" max="8461" width="17.44140625" style="7" customWidth="1"/>
    <col min="8462" max="8469" width="15.109375" style="7" customWidth="1"/>
    <col min="8470" max="8704" width="12.5546875" style="7"/>
    <col min="8705" max="8705" width="32.5546875" style="7" customWidth="1"/>
    <col min="8706" max="8708" width="19.6640625" style="7" customWidth="1"/>
    <col min="8709" max="8709" width="4" style="7" customWidth="1"/>
    <col min="8710" max="8713" width="18.5546875" style="7" customWidth="1"/>
    <col min="8714" max="8714" width="5.33203125" style="7" customWidth="1"/>
    <col min="8715" max="8715" width="19.33203125" style="7" customWidth="1"/>
    <col min="8716" max="8716" width="18.5546875" style="7" customWidth="1"/>
    <col min="8717" max="8717" width="17.44140625" style="7" customWidth="1"/>
    <col min="8718" max="8725" width="15.109375" style="7" customWidth="1"/>
    <col min="8726" max="8960" width="12.5546875" style="7"/>
    <col min="8961" max="8961" width="32.5546875" style="7" customWidth="1"/>
    <col min="8962" max="8964" width="19.6640625" style="7" customWidth="1"/>
    <col min="8965" max="8965" width="4" style="7" customWidth="1"/>
    <col min="8966" max="8969" width="18.5546875" style="7" customWidth="1"/>
    <col min="8970" max="8970" width="5.33203125" style="7" customWidth="1"/>
    <col min="8971" max="8971" width="19.33203125" style="7" customWidth="1"/>
    <col min="8972" max="8972" width="18.5546875" style="7" customWidth="1"/>
    <col min="8973" max="8973" width="17.44140625" style="7" customWidth="1"/>
    <col min="8974" max="8981" width="15.109375" style="7" customWidth="1"/>
    <col min="8982" max="9216" width="12.5546875" style="7"/>
    <col min="9217" max="9217" width="32.5546875" style="7" customWidth="1"/>
    <col min="9218" max="9220" width="19.6640625" style="7" customWidth="1"/>
    <col min="9221" max="9221" width="4" style="7" customWidth="1"/>
    <col min="9222" max="9225" width="18.5546875" style="7" customWidth="1"/>
    <col min="9226" max="9226" width="5.33203125" style="7" customWidth="1"/>
    <col min="9227" max="9227" width="19.33203125" style="7" customWidth="1"/>
    <col min="9228" max="9228" width="18.5546875" style="7" customWidth="1"/>
    <col min="9229" max="9229" width="17.44140625" style="7" customWidth="1"/>
    <col min="9230" max="9237" width="15.109375" style="7" customWidth="1"/>
    <col min="9238" max="9472" width="12.5546875" style="7"/>
    <col min="9473" max="9473" width="32.5546875" style="7" customWidth="1"/>
    <col min="9474" max="9476" width="19.6640625" style="7" customWidth="1"/>
    <col min="9477" max="9477" width="4" style="7" customWidth="1"/>
    <col min="9478" max="9481" width="18.5546875" style="7" customWidth="1"/>
    <col min="9482" max="9482" width="5.33203125" style="7" customWidth="1"/>
    <col min="9483" max="9483" width="19.33203125" style="7" customWidth="1"/>
    <col min="9484" max="9484" width="18.5546875" style="7" customWidth="1"/>
    <col min="9485" max="9485" width="17.44140625" style="7" customWidth="1"/>
    <col min="9486" max="9493" width="15.109375" style="7" customWidth="1"/>
    <col min="9494" max="9728" width="12.5546875" style="7"/>
    <col min="9729" max="9729" width="32.5546875" style="7" customWidth="1"/>
    <col min="9730" max="9732" width="19.6640625" style="7" customWidth="1"/>
    <col min="9733" max="9733" width="4" style="7" customWidth="1"/>
    <col min="9734" max="9737" width="18.5546875" style="7" customWidth="1"/>
    <col min="9738" max="9738" width="5.33203125" style="7" customWidth="1"/>
    <col min="9739" max="9739" width="19.33203125" style="7" customWidth="1"/>
    <col min="9740" max="9740" width="18.5546875" style="7" customWidth="1"/>
    <col min="9741" max="9741" width="17.44140625" style="7" customWidth="1"/>
    <col min="9742" max="9749" width="15.109375" style="7" customWidth="1"/>
    <col min="9750" max="9984" width="12.5546875" style="7"/>
    <col min="9985" max="9985" width="32.5546875" style="7" customWidth="1"/>
    <col min="9986" max="9988" width="19.6640625" style="7" customWidth="1"/>
    <col min="9989" max="9989" width="4" style="7" customWidth="1"/>
    <col min="9990" max="9993" width="18.5546875" style="7" customWidth="1"/>
    <col min="9994" max="9994" width="5.33203125" style="7" customWidth="1"/>
    <col min="9995" max="9995" width="19.33203125" style="7" customWidth="1"/>
    <col min="9996" max="9996" width="18.5546875" style="7" customWidth="1"/>
    <col min="9997" max="9997" width="17.44140625" style="7" customWidth="1"/>
    <col min="9998" max="10005" width="15.109375" style="7" customWidth="1"/>
    <col min="10006" max="10240" width="12.5546875" style="7"/>
    <col min="10241" max="10241" width="32.5546875" style="7" customWidth="1"/>
    <col min="10242" max="10244" width="19.6640625" style="7" customWidth="1"/>
    <col min="10245" max="10245" width="4" style="7" customWidth="1"/>
    <col min="10246" max="10249" width="18.5546875" style="7" customWidth="1"/>
    <col min="10250" max="10250" width="5.33203125" style="7" customWidth="1"/>
    <col min="10251" max="10251" width="19.33203125" style="7" customWidth="1"/>
    <col min="10252" max="10252" width="18.5546875" style="7" customWidth="1"/>
    <col min="10253" max="10253" width="17.44140625" style="7" customWidth="1"/>
    <col min="10254" max="10261" width="15.109375" style="7" customWidth="1"/>
    <col min="10262" max="10496" width="12.5546875" style="7"/>
    <col min="10497" max="10497" width="32.5546875" style="7" customWidth="1"/>
    <col min="10498" max="10500" width="19.6640625" style="7" customWidth="1"/>
    <col min="10501" max="10501" width="4" style="7" customWidth="1"/>
    <col min="10502" max="10505" width="18.5546875" style="7" customWidth="1"/>
    <col min="10506" max="10506" width="5.33203125" style="7" customWidth="1"/>
    <col min="10507" max="10507" width="19.33203125" style="7" customWidth="1"/>
    <col min="10508" max="10508" width="18.5546875" style="7" customWidth="1"/>
    <col min="10509" max="10509" width="17.44140625" style="7" customWidth="1"/>
    <col min="10510" max="10517" width="15.109375" style="7" customWidth="1"/>
    <col min="10518" max="10752" width="12.5546875" style="7"/>
    <col min="10753" max="10753" width="32.5546875" style="7" customWidth="1"/>
    <col min="10754" max="10756" width="19.6640625" style="7" customWidth="1"/>
    <col min="10757" max="10757" width="4" style="7" customWidth="1"/>
    <col min="10758" max="10761" width="18.5546875" style="7" customWidth="1"/>
    <col min="10762" max="10762" width="5.33203125" style="7" customWidth="1"/>
    <col min="10763" max="10763" width="19.33203125" style="7" customWidth="1"/>
    <col min="10764" max="10764" width="18.5546875" style="7" customWidth="1"/>
    <col min="10765" max="10765" width="17.44140625" style="7" customWidth="1"/>
    <col min="10766" max="10773" width="15.109375" style="7" customWidth="1"/>
    <col min="10774" max="11008" width="12.5546875" style="7"/>
    <col min="11009" max="11009" width="32.5546875" style="7" customWidth="1"/>
    <col min="11010" max="11012" width="19.6640625" style="7" customWidth="1"/>
    <col min="11013" max="11013" width="4" style="7" customWidth="1"/>
    <col min="11014" max="11017" width="18.5546875" style="7" customWidth="1"/>
    <col min="11018" max="11018" width="5.33203125" style="7" customWidth="1"/>
    <col min="11019" max="11019" width="19.33203125" style="7" customWidth="1"/>
    <col min="11020" max="11020" width="18.5546875" style="7" customWidth="1"/>
    <col min="11021" max="11021" width="17.44140625" style="7" customWidth="1"/>
    <col min="11022" max="11029" width="15.109375" style="7" customWidth="1"/>
    <col min="11030" max="11264" width="12.5546875" style="7"/>
    <col min="11265" max="11265" width="32.5546875" style="7" customWidth="1"/>
    <col min="11266" max="11268" width="19.6640625" style="7" customWidth="1"/>
    <col min="11269" max="11269" width="4" style="7" customWidth="1"/>
    <col min="11270" max="11273" width="18.5546875" style="7" customWidth="1"/>
    <col min="11274" max="11274" width="5.33203125" style="7" customWidth="1"/>
    <col min="11275" max="11275" width="19.33203125" style="7" customWidth="1"/>
    <col min="11276" max="11276" width="18.5546875" style="7" customWidth="1"/>
    <col min="11277" max="11277" width="17.44140625" style="7" customWidth="1"/>
    <col min="11278" max="11285" width="15.109375" style="7" customWidth="1"/>
    <col min="11286" max="11520" width="12.5546875" style="7"/>
    <col min="11521" max="11521" width="32.5546875" style="7" customWidth="1"/>
    <col min="11522" max="11524" width="19.6640625" style="7" customWidth="1"/>
    <col min="11525" max="11525" width="4" style="7" customWidth="1"/>
    <col min="11526" max="11529" width="18.5546875" style="7" customWidth="1"/>
    <col min="11530" max="11530" width="5.33203125" style="7" customWidth="1"/>
    <col min="11531" max="11531" width="19.33203125" style="7" customWidth="1"/>
    <col min="11532" max="11532" width="18.5546875" style="7" customWidth="1"/>
    <col min="11533" max="11533" width="17.44140625" style="7" customWidth="1"/>
    <col min="11534" max="11541" width="15.109375" style="7" customWidth="1"/>
    <col min="11542" max="11776" width="12.5546875" style="7"/>
    <col min="11777" max="11777" width="32.5546875" style="7" customWidth="1"/>
    <col min="11778" max="11780" width="19.6640625" style="7" customWidth="1"/>
    <col min="11781" max="11781" width="4" style="7" customWidth="1"/>
    <col min="11782" max="11785" width="18.5546875" style="7" customWidth="1"/>
    <col min="11786" max="11786" width="5.33203125" style="7" customWidth="1"/>
    <col min="11787" max="11787" width="19.33203125" style="7" customWidth="1"/>
    <col min="11788" max="11788" width="18.5546875" style="7" customWidth="1"/>
    <col min="11789" max="11789" width="17.44140625" style="7" customWidth="1"/>
    <col min="11790" max="11797" width="15.109375" style="7" customWidth="1"/>
    <col min="11798" max="12032" width="12.5546875" style="7"/>
    <col min="12033" max="12033" width="32.5546875" style="7" customWidth="1"/>
    <col min="12034" max="12036" width="19.6640625" style="7" customWidth="1"/>
    <col min="12037" max="12037" width="4" style="7" customWidth="1"/>
    <col min="12038" max="12041" width="18.5546875" style="7" customWidth="1"/>
    <col min="12042" max="12042" width="5.33203125" style="7" customWidth="1"/>
    <col min="12043" max="12043" width="19.33203125" style="7" customWidth="1"/>
    <col min="12044" max="12044" width="18.5546875" style="7" customWidth="1"/>
    <col min="12045" max="12045" width="17.44140625" style="7" customWidth="1"/>
    <col min="12046" max="12053" width="15.109375" style="7" customWidth="1"/>
    <col min="12054" max="12288" width="12.5546875" style="7"/>
    <col min="12289" max="12289" width="32.5546875" style="7" customWidth="1"/>
    <col min="12290" max="12292" width="19.6640625" style="7" customWidth="1"/>
    <col min="12293" max="12293" width="4" style="7" customWidth="1"/>
    <col min="12294" max="12297" width="18.5546875" style="7" customWidth="1"/>
    <col min="12298" max="12298" width="5.33203125" style="7" customWidth="1"/>
    <col min="12299" max="12299" width="19.33203125" style="7" customWidth="1"/>
    <col min="12300" max="12300" width="18.5546875" style="7" customWidth="1"/>
    <col min="12301" max="12301" width="17.44140625" style="7" customWidth="1"/>
    <col min="12302" max="12309" width="15.109375" style="7" customWidth="1"/>
    <col min="12310" max="12544" width="12.5546875" style="7"/>
    <col min="12545" max="12545" width="32.5546875" style="7" customWidth="1"/>
    <col min="12546" max="12548" width="19.6640625" style="7" customWidth="1"/>
    <col min="12549" max="12549" width="4" style="7" customWidth="1"/>
    <col min="12550" max="12553" width="18.5546875" style="7" customWidth="1"/>
    <col min="12554" max="12554" width="5.33203125" style="7" customWidth="1"/>
    <col min="12555" max="12555" width="19.33203125" style="7" customWidth="1"/>
    <col min="12556" max="12556" width="18.5546875" style="7" customWidth="1"/>
    <col min="12557" max="12557" width="17.44140625" style="7" customWidth="1"/>
    <col min="12558" max="12565" width="15.109375" style="7" customWidth="1"/>
    <col min="12566" max="12800" width="12.5546875" style="7"/>
    <col min="12801" max="12801" width="32.5546875" style="7" customWidth="1"/>
    <col min="12802" max="12804" width="19.6640625" style="7" customWidth="1"/>
    <col min="12805" max="12805" width="4" style="7" customWidth="1"/>
    <col min="12806" max="12809" width="18.5546875" style="7" customWidth="1"/>
    <col min="12810" max="12810" width="5.33203125" style="7" customWidth="1"/>
    <col min="12811" max="12811" width="19.33203125" style="7" customWidth="1"/>
    <col min="12812" max="12812" width="18.5546875" style="7" customWidth="1"/>
    <col min="12813" max="12813" width="17.44140625" style="7" customWidth="1"/>
    <col min="12814" max="12821" width="15.109375" style="7" customWidth="1"/>
    <col min="12822" max="13056" width="12.5546875" style="7"/>
    <col min="13057" max="13057" width="32.5546875" style="7" customWidth="1"/>
    <col min="13058" max="13060" width="19.6640625" style="7" customWidth="1"/>
    <col min="13061" max="13061" width="4" style="7" customWidth="1"/>
    <col min="13062" max="13065" width="18.5546875" style="7" customWidth="1"/>
    <col min="13066" max="13066" width="5.33203125" style="7" customWidth="1"/>
    <col min="13067" max="13067" width="19.33203125" style="7" customWidth="1"/>
    <col min="13068" max="13068" width="18.5546875" style="7" customWidth="1"/>
    <col min="13069" max="13069" width="17.44140625" style="7" customWidth="1"/>
    <col min="13070" max="13077" width="15.109375" style="7" customWidth="1"/>
    <col min="13078" max="13312" width="12.5546875" style="7"/>
    <col min="13313" max="13313" width="32.5546875" style="7" customWidth="1"/>
    <col min="13314" max="13316" width="19.6640625" style="7" customWidth="1"/>
    <col min="13317" max="13317" width="4" style="7" customWidth="1"/>
    <col min="13318" max="13321" width="18.5546875" style="7" customWidth="1"/>
    <col min="13322" max="13322" width="5.33203125" style="7" customWidth="1"/>
    <col min="13323" max="13323" width="19.33203125" style="7" customWidth="1"/>
    <col min="13324" max="13324" width="18.5546875" style="7" customWidth="1"/>
    <col min="13325" max="13325" width="17.44140625" style="7" customWidth="1"/>
    <col min="13326" max="13333" width="15.109375" style="7" customWidth="1"/>
    <col min="13334" max="13568" width="12.5546875" style="7"/>
    <col min="13569" max="13569" width="32.5546875" style="7" customWidth="1"/>
    <col min="13570" max="13572" width="19.6640625" style="7" customWidth="1"/>
    <col min="13573" max="13573" width="4" style="7" customWidth="1"/>
    <col min="13574" max="13577" width="18.5546875" style="7" customWidth="1"/>
    <col min="13578" max="13578" width="5.33203125" style="7" customWidth="1"/>
    <col min="13579" max="13579" width="19.33203125" style="7" customWidth="1"/>
    <col min="13580" max="13580" width="18.5546875" style="7" customWidth="1"/>
    <col min="13581" max="13581" width="17.44140625" style="7" customWidth="1"/>
    <col min="13582" max="13589" width="15.109375" style="7" customWidth="1"/>
    <col min="13590" max="13824" width="12.5546875" style="7"/>
    <col min="13825" max="13825" width="32.5546875" style="7" customWidth="1"/>
    <col min="13826" max="13828" width="19.6640625" style="7" customWidth="1"/>
    <col min="13829" max="13829" width="4" style="7" customWidth="1"/>
    <col min="13830" max="13833" width="18.5546875" style="7" customWidth="1"/>
    <col min="13834" max="13834" width="5.33203125" style="7" customWidth="1"/>
    <col min="13835" max="13835" width="19.33203125" style="7" customWidth="1"/>
    <col min="13836" max="13836" width="18.5546875" style="7" customWidth="1"/>
    <col min="13837" max="13837" width="17.44140625" style="7" customWidth="1"/>
    <col min="13838" max="13845" width="15.109375" style="7" customWidth="1"/>
    <col min="13846" max="14080" width="12.5546875" style="7"/>
    <col min="14081" max="14081" width="32.5546875" style="7" customWidth="1"/>
    <col min="14082" max="14084" width="19.6640625" style="7" customWidth="1"/>
    <col min="14085" max="14085" width="4" style="7" customWidth="1"/>
    <col min="14086" max="14089" width="18.5546875" style="7" customWidth="1"/>
    <col min="14090" max="14090" width="5.33203125" style="7" customWidth="1"/>
    <col min="14091" max="14091" width="19.33203125" style="7" customWidth="1"/>
    <col min="14092" max="14092" width="18.5546875" style="7" customWidth="1"/>
    <col min="14093" max="14093" width="17.44140625" style="7" customWidth="1"/>
    <col min="14094" max="14101" width="15.109375" style="7" customWidth="1"/>
    <col min="14102" max="14336" width="12.5546875" style="7"/>
    <col min="14337" max="14337" width="32.5546875" style="7" customWidth="1"/>
    <col min="14338" max="14340" width="19.6640625" style="7" customWidth="1"/>
    <col min="14341" max="14341" width="4" style="7" customWidth="1"/>
    <col min="14342" max="14345" width="18.5546875" style="7" customWidth="1"/>
    <col min="14346" max="14346" width="5.33203125" style="7" customWidth="1"/>
    <col min="14347" max="14347" width="19.33203125" style="7" customWidth="1"/>
    <col min="14348" max="14348" width="18.5546875" style="7" customWidth="1"/>
    <col min="14349" max="14349" width="17.44140625" style="7" customWidth="1"/>
    <col min="14350" max="14357" width="15.109375" style="7" customWidth="1"/>
    <col min="14358" max="14592" width="12.5546875" style="7"/>
    <col min="14593" max="14593" width="32.5546875" style="7" customWidth="1"/>
    <col min="14594" max="14596" width="19.6640625" style="7" customWidth="1"/>
    <col min="14597" max="14597" width="4" style="7" customWidth="1"/>
    <col min="14598" max="14601" width="18.5546875" style="7" customWidth="1"/>
    <col min="14602" max="14602" width="5.33203125" style="7" customWidth="1"/>
    <col min="14603" max="14603" width="19.33203125" style="7" customWidth="1"/>
    <col min="14604" max="14604" width="18.5546875" style="7" customWidth="1"/>
    <col min="14605" max="14605" width="17.44140625" style="7" customWidth="1"/>
    <col min="14606" max="14613" width="15.109375" style="7" customWidth="1"/>
    <col min="14614" max="14848" width="12.5546875" style="7"/>
    <col min="14849" max="14849" width="32.5546875" style="7" customWidth="1"/>
    <col min="14850" max="14852" width="19.6640625" style="7" customWidth="1"/>
    <col min="14853" max="14853" width="4" style="7" customWidth="1"/>
    <col min="14854" max="14857" width="18.5546875" style="7" customWidth="1"/>
    <col min="14858" max="14858" width="5.33203125" style="7" customWidth="1"/>
    <col min="14859" max="14859" width="19.33203125" style="7" customWidth="1"/>
    <col min="14860" max="14860" width="18.5546875" style="7" customWidth="1"/>
    <col min="14861" max="14861" width="17.44140625" style="7" customWidth="1"/>
    <col min="14862" max="14869" width="15.109375" style="7" customWidth="1"/>
    <col min="14870" max="15104" width="12.5546875" style="7"/>
    <col min="15105" max="15105" width="32.5546875" style="7" customWidth="1"/>
    <col min="15106" max="15108" width="19.6640625" style="7" customWidth="1"/>
    <col min="15109" max="15109" width="4" style="7" customWidth="1"/>
    <col min="15110" max="15113" width="18.5546875" style="7" customWidth="1"/>
    <col min="15114" max="15114" width="5.33203125" style="7" customWidth="1"/>
    <col min="15115" max="15115" width="19.33203125" style="7" customWidth="1"/>
    <col min="15116" max="15116" width="18.5546875" style="7" customWidth="1"/>
    <col min="15117" max="15117" width="17.44140625" style="7" customWidth="1"/>
    <col min="15118" max="15125" width="15.109375" style="7" customWidth="1"/>
    <col min="15126" max="15360" width="12.5546875" style="7"/>
    <col min="15361" max="15361" width="32.5546875" style="7" customWidth="1"/>
    <col min="15362" max="15364" width="19.6640625" style="7" customWidth="1"/>
    <col min="15365" max="15365" width="4" style="7" customWidth="1"/>
    <col min="15366" max="15369" width="18.5546875" style="7" customWidth="1"/>
    <col min="15370" max="15370" width="5.33203125" style="7" customWidth="1"/>
    <col min="15371" max="15371" width="19.33203125" style="7" customWidth="1"/>
    <col min="15372" max="15372" width="18.5546875" style="7" customWidth="1"/>
    <col min="15373" max="15373" width="17.44140625" style="7" customWidth="1"/>
    <col min="15374" max="15381" width="15.109375" style="7" customWidth="1"/>
    <col min="15382" max="15616" width="12.5546875" style="7"/>
    <col min="15617" max="15617" width="32.5546875" style="7" customWidth="1"/>
    <col min="15618" max="15620" width="19.6640625" style="7" customWidth="1"/>
    <col min="15621" max="15621" width="4" style="7" customWidth="1"/>
    <col min="15622" max="15625" width="18.5546875" style="7" customWidth="1"/>
    <col min="15626" max="15626" width="5.33203125" style="7" customWidth="1"/>
    <col min="15627" max="15627" width="19.33203125" style="7" customWidth="1"/>
    <col min="15628" max="15628" width="18.5546875" style="7" customWidth="1"/>
    <col min="15629" max="15629" width="17.44140625" style="7" customWidth="1"/>
    <col min="15630" max="15637" width="15.109375" style="7" customWidth="1"/>
    <col min="15638" max="15872" width="12.5546875" style="7"/>
    <col min="15873" max="15873" width="32.5546875" style="7" customWidth="1"/>
    <col min="15874" max="15876" width="19.6640625" style="7" customWidth="1"/>
    <col min="15877" max="15877" width="4" style="7" customWidth="1"/>
    <col min="15878" max="15881" width="18.5546875" style="7" customWidth="1"/>
    <col min="15882" max="15882" width="5.33203125" style="7" customWidth="1"/>
    <col min="15883" max="15883" width="19.33203125" style="7" customWidth="1"/>
    <col min="15884" max="15884" width="18.5546875" style="7" customWidth="1"/>
    <col min="15885" max="15885" width="17.44140625" style="7" customWidth="1"/>
    <col min="15886" max="15893" width="15.109375" style="7" customWidth="1"/>
    <col min="15894" max="16128" width="12.5546875" style="7"/>
    <col min="16129" max="16129" width="32.5546875" style="7" customWidth="1"/>
    <col min="16130" max="16132" width="19.6640625" style="7" customWidth="1"/>
    <col min="16133" max="16133" width="4" style="7" customWidth="1"/>
    <col min="16134" max="16137" width="18.5546875" style="7" customWidth="1"/>
    <col min="16138" max="16138" width="5.33203125" style="7" customWidth="1"/>
    <col min="16139" max="16139" width="19.33203125" style="7" customWidth="1"/>
    <col min="16140" max="16140" width="18.5546875" style="7" customWidth="1"/>
    <col min="16141" max="16141" width="17.44140625" style="7" customWidth="1"/>
    <col min="16142" max="16149" width="15.109375" style="7" customWidth="1"/>
    <col min="16150" max="16384" width="12.5546875" style="7"/>
  </cols>
  <sheetData>
    <row r="1" spans="1:14" ht="18.75" customHeight="1">
      <c r="A1" s="1204" t="s">
        <v>1043</v>
      </c>
      <c r="B1" s="721"/>
      <c r="C1" s="720"/>
      <c r="D1" s="720"/>
      <c r="E1" s="720"/>
      <c r="F1" s="720"/>
      <c r="G1" s="720"/>
      <c r="H1" s="720"/>
      <c r="I1" s="720"/>
      <c r="J1" s="720"/>
      <c r="K1" s="720"/>
      <c r="L1" s="720"/>
      <c r="M1" s="720"/>
    </row>
    <row r="2" spans="1:14" ht="21" customHeight="1">
      <c r="A2" s="3" t="s">
        <v>715</v>
      </c>
      <c r="B2" s="722"/>
      <c r="C2" s="722"/>
      <c r="D2" s="722"/>
      <c r="E2" s="722"/>
      <c r="F2" s="722"/>
      <c r="G2" s="722"/>
      <c r="H2" s="722"/>
      <c r="I2" s="722"/>
      <c r="J2" s="722"/>
      <c r="K2" s="722"/>
      <c r="L2" s="722"/>
      <c r="M2" s="722"/>
    </row>
    <row r="3" spans="1:14" ht="21" customHeight="1">
      <c r="A3" s="3" t="s">
        <v>716</v>
      </c>
      <c r="B3" s="722"/>
      <c r="C3" s="722"/>
      <c r="D3" s="722"/>
      <c r="E3" s="722"/>
      <c r="F3" s="722"/>
      <c r="G3" s="722"/>
      <c r="H3" s="722"/>
      <c r="I3" s="722"/>
      <c r="J3" s="722"/>
      <c r="K3" s="722"/>
      <c r="L3" s="722"/>
      <c r="M3" s="722"/>
    </row>
    <row r="4" spans="1:14" s="631" customFormat="1" ht="25.5" customHeight="1">
      <c r="A4" s="121">
        <v>46081</v>
      </c>
      <c r="B4" s="723"/>
      <c r="C4" s="723"/>
      <c r="D4" s="723"/>
      <c r="E4" s="723"/>
      <c r="F4" s="723"/>
      <c r="G4" s="723"/>
      <c r="H4" s="723"/>
      <c r="I4" s="723"/>
      <c r="J4" s="723"/>
      <c r="K4" s="723"/>
      <c r="L4" s="723"/>
      <c r="M4" s="723"/>
    </row>
    <row r="5" spans="1:14" s="95" customFormat="1" ht="19.5" customHeight="1">
      <c r="A5" s="541" t="s">
        <v>69</v>
      </c>
      <c r="B5" s="724"/>
      <c r="C5" s="724"/>
      <c r="D5" s="724"/>
      <c r="E5" s="724"/>
      <c r="F5" s="724"/>
      <c r="G5" s="724"/>
      <c r="H5" s="724"/>
      <c r="I5" s="724"/>
      <c r="J5" s="724"/>
      <c r="K5" s="724"/>
      <c r="L5" s="724"/>
      <c r="M5" s="724"/>
    </row>
    <row r="6" spans="1:14" ht="14.25" customHeight="1" thickBot="1">
      <c r="A6" s="725"/>
    </row>
    <row r="7" spans="1:14" s="8" customFormat="1" ht="21" customHeight="1">
      <c r="A7" s="726"/>
      <c r="B7" s="727" t="s">
        <v>717</v>
      </c>
      <c r="C7" s="728"/>
      <c r="D7" s="728"/>
      <c r="E7" s="729"/>
      <c r="F7" s="727" t="s">
        <v>718</v>
      </c>
      <c r="G7" s="728"/>
      <c r="H7" s="728"/>
      <c r="I7" s="728"/>
      <c r="J7" s="729"/>
      <c r="K7" s="727" t="s">
        <v>719</v>
      </c>
      <c r="L7" s="728"/>
      <c r="M7" s="728"/>
    </row>
    <row r="8" spans="1:14" s="8" customFormat="1" ht="19.5" customHeight="1">
      <c r="A8" s="730"/>
      <c r="B8" s="731" t="s">
        <v>720</v>
      </c>
      <c r="C8" s="731" t="s">
        <v>721</v>
      </c>
      <c r="D8" s="731" t="s">
        <v>722</v>
      </c>
      <c r="E8" s="732"/>
      <c r="F8" s="731" t="s">
        <v>723</v>
      </c>
      <c r="G8" s="731" t="s">
        <v>724</v>
      </c>
      <c r="H8" s="731" t="s">
        <v>725</v>
      </c>
      <c r="I8" s="731" t="s">
        <v>726</v>
      </c>
      <c r="J8" s="732"/>
      <c r="K8" s="733" t="s">
        <v>727</v>
      </c>
      <c r="L8" s="733" t="s">
        <v>728</v>
      </c>
      <c r="M8" s="734" t="s">
        <v>729</v>
      </c>
    </row>
    <row r="9" spans="1:14" s="8" customFormat="1" ht="19.5" customHeight="1">
      <c r="A9" s="735" t="s">
        <v>730</v>
      </c>
      <c r="B9" s="732"/>
      <c r="C9" s="732"/>
      <c r="D9" s="732"/>
      <c r="E9" s="732"/>
      <c r="F9" s="732"/>
      <c r="G9" s="732"/>
      <c r="H9" s="732"/>
      <c r="I9" s="732"/>
      <c r="J9" s="732"/>
      <c r="K9" s="732"/>
      <c r="L9" s="732"/>
      <c r="M9" s="732"/>
    </row>
    <row r="10" spans="1:14" s="8" customFormat="1" ht="17.25" customHeight="1">
      <c r="A10" s="736"/>
      <c r="B10" s="737" t="s">
        <v>731</v>
      </c>
      <c r="C10" s="737" t="s">
        <v>732</v>
      </c>
      <c r="D10" s="737" t="s">
        <v>733</v>
      </c>
      <c r="E10" s="737"/>
      <c r="F10" s="737" t="s">
        <v>734</v>
      </c>
      <c r="G10" s="738" t="s">
        <v>735</v>
      </c>
      <c r="H10" s="738" t="s">
        <v>736</v>
      </c>
      <c r="I10" s="737" t="s">
        <v>737</v>
      </c>
      <c r="J10" s="737"/>
      <c r="K10" s="739" t="s">
        <v>63</v>
      </c>
      <c r="L10" s="739" t="s">
        <v>63</v>
      </c>
      <c r="M10" s="739" t="s">
        <v>63</v>
      </c>
    </row>
    <row r="11" spans="1:14" ht="9" customHeight="1">
      <c r="A11" s="740"/>
      <c r="B11" s="741"/>
      <c r="C11" s="742"/>
      <c r="D11" s="742"/>
      <c r="E11" s="742"/>
      <c r="F11" s="742"/>
      <c r="G11" s="742"/>
      <c r="H11" s="742"/>
      <c r="I11" s="742"/>
      <c r="J11" s="741"/>
      <c r="K11" s="741"/>
      <c r="L11" s="741"/>
      <c r="M11" s="743"/>
    </row>
    <row r="12" spans="1:14" ht="20.100000000000001" customHeight="1">
      <c r="A12" s="554" t="s">
        <v>28</v>
      </c>
      <c r="B12" s="744">
        <v>255847.42</v>
      </c>
      <c r="C12" s="744">
        <v>293.09000000000003</v>
      </c>
      <c r="D12" s="744">
        <v>43133.74</v>
      </c>
      <c r="E12" s="744"/>
      <c r="F12" s="744">
        <v>2558474.2028699997</v>
      </c>
      <c r="G12" s="744">
        <v>2930.9991</v>
      </c>
      <c r="H12" s="744">
        <v>431337.46789999999</v>
      </c>
      <c r="I12" s="744">
        <v>2992742.6698699999</v>
      </c>
      <c r="J12" s="744"/>
      <c r="K12" s="658">
        <v>14.749955414640139</v>
      </c>
      <c r="L12" s="658">
        <v>14.749955414640139</v>
      </c>
      <c r="M12" s="658">
        <v>15.83</v>
      </c>
      <c r="N12" s="745"/>
    </row>
    <row r="13" spans="1:14" ht="20.100000000000001" customHeight="1">
      <c r="A13" s="554" t="s">
        <v>29</v>
      </c>
      <c r="B13" s="744">
        <v>120747.42</v>
      </c>
      <c r="C13" s="744">
        <v>1033.05</v>
      </c>
      <c r="D13" s="744">
        <v>30445.11</v>
      </c>
      <c r="E13" s="744"/>
      <c r="F13" s="744">
        <v>1207474.2476400002</v>
      </c>
      <c r="G13" s="744">
        <v>10330.549999999999</v>
      </c>
      <c r="H13" s="744">
        <v>304451.19938999997</v>
      </c>
      <c r="I13" s="744">
        <v>1522255.9970300002</v>
      </c>
      <c r="J13" s="744"/>
      <c r="K13" s="658">
        <v>23.753357040868465</v>
      </c>
      <c r="L13" s="658">
        <v>23.753357040868465</v>
      </c>
      <c r="M13" s="658">
        <v>24.78</v>
      </c>
      <c r="N13" s="745"/>
    </row>
    <row r="14" spans="1:14" ht="20.100000000000001" customHeight="1">
      <c r="A14" s="554" t="s">
        <v>492</v>
      </c>
      <c r="B14" s="744">
        <v>25624.18</v>
      </c>
      <c r="C14" s="744">
        <v>13.8</v>
      </c>
      <c r="D14" s="744">
        <v>6409.49</v>
      </c>
      <c r="E14" s="744"/>
      <c r="F14" s="744">
        <v>256241.82136</v>
      </c>
      <c r="G14" s="744">
        <v>138.08901999999998</v>
      </c>
      <c r="H14" s="744">
        <v>64094.977590000002</v>
      </c>
      <c r="I14" s="744">
        <v>320474.88797000004</v>
      </c>
      <c r="J14" s="744"/>
      <c r="K14" s="658">
        <v>19.279803119492254</v>
      </c>
      <c r="L14" s="658">
        <v>19.279803119492254</v>
      </c>
      <c r="M14" s="658">
        <v>20.28</v>
      </c>
      <c r="N14" s="745"/>
    </row>
    <row r="15" spans="1:14" ht="20.100000000000001" customHeight="1">
      <c r="A15" s="21" t="s">
        <v>738</v>
      </c>
      <c r="B15" s="744">
        <v>192318.04</v>
      </c>
      <c r="C15" s="744">
        <v>33.76</v>
      </c>
      <c r="D15" s="744">
        <v>48087.950000000004</v>
      </c>
      <c r="E15" s="744"/>
      <c r="F15" s="744">
        <v>1923180.4220799999</v>
      </c>
      <c r="G15" s="744">
        <v>337.63819999999998</v>
      </c>
      <c r="H15" s="744">
        <v>480879.51510000002</v>
      </c>
      <c r="I15" s="744">
        <v>2404397.5753799998</v>
      </c>
      <c r="J15" s="744"/>
      <c r="K15" s="658">
        <v>13.111325864842755</v>
      </c>
      <c r="L15" s="658">
        <v>13.111325864842755</v>
      </c>
      <c r="M15" s="658">
        <v>16.13</v>
      </c>
      <c r="N15" s="745"/>
    </row>
    <row r="16" spans="1:14" ht="20.100000000000001" customHeight="1">
      <c r="A16" s="554" t="s">
        <v>32</v>
      </c>
      <c r="B16" s="744">
        <v>203082.26</v>
      </c>
      <c r="C16" s="744">
        <v>142.38</v>
      </c>
      <c r="D16" s="744">
        <v>40370.370000000003</v>
      </c>
      <c r="E16" s="744"/>
      <c r="F16" s="744">
        <v>2030822.6446099998</v>
      </c>
      <c r="G16" s="744">
        <v>1423.8726000000001</v>
      </c>
      <c r="H16" s="744">
        <v>403703.72320000001</v>
      </c>
      <c r="I16" s="744">
        <v>2435950.2404099996</v>
      </c>
      <c r="J16" s="744"/>
      <c r="K16" s="658">
        <v>18.008928762502446</v>
      </c>
      <c r="L16" s="658">
        <v>18.008928762502446</v>
      </c>
      <c r="M16" s="658">
        <v>19.05</v>
      </c>
      <c r="N16" s="745"/>
    </row>
    <row r="17" spans="1:15" ht="20.100000000000001" customHeight="1">
      <c r="A17" s="554" t="s">
        <v>33</v>
      </c>
      <c r="B17" s="744">
        <v>47955.08</v>
      </c>
      <c r="C17" s="744">
        <v>96.3</v>
      </c>
      <c r="D17" s="744">
        <v>12012.84</v>
      </c>
      <c r="E17" s="744"/>
      <c r="F17" s="744">
        <v>479550.86326999997</v>
      </c>
      <c r="G17" s="744">
        <v>963.03089999999997</v>
      </c>
      <c r="H17" s="744">
        <v>120128.4736</v>
      </c>
      <c r="I17" s="744">
        <v>600642.36777000001</v>
      </c>
      <c r="J17" s="744"/>
      <c r="K17" s="658">
        <v>11.418183357140627</v>
      </c>
      <c r="L17" s="658">
        <v>11.418183357140627</v>
      </c>
      <c r="M17" s="658">
        <v>12.96</v>
      </c>
      <c r="N17" s="745"/>
    </row>
    <row r="18" spans="1:15" ht="20.100000000000001" customHeight="1">
      <c r="A18" s="554" t="s">
        <v>34</v>
      </c>
      <c r="B18" s="744">
        <v>35239.49</v>
      </c>
      <c r="C18" s="744">
        <v>158.58000000000001</v>
      </c>
      <c r="D18" s="744">
        <v>8849.52</v>
      </c>
      <c r="E18" s="744"/>
      <c r="F18" s="744">
        <v>352394.93974</v>
      </c>
      <c r="G18" s="744">
        <v>1585.8785</v>
      </c>
      <c r="H18" s="744">
        <v>88495.204549999995</v>
      </c>
      <c r="I18" s="744">
        <v>442476.02278999996</v>
      </c>
      <c r="J18" s="744"/>
      <c r="K18" s="658">
        <v>23.706842087432868</v>
      </c>
      <c r="L18" s="658">
        <v>23.706842087432868</v>
      </c>
      <c r="M18" s="658">
        <v>24.7</v>
      </c>
      <c r="N18" s="745"/>
    </row>
    <row r="19" spans="1:15" ht="24" customHeight="1" thickBot="1">
      <c r="A19" s="746" t="s">
        <v>35</v>
      </c>
      <c r="B19" s="747">
        <v>880813.89</v>
      </c>
      <c r="C19" s="747">
        <v>1770.9599999999998</v>
      </c>
      <c r="D19" s="747">
        <v>189309.02</v>
      </c>
      <c r="E19" s="747"/>
      <c r="F19" s="747">
        <v>8808139.14157</v>
      </c>
      <c r="G19" s="747">
        <v>17710.05832</v>
      </c>
      <c r="H19" s="747">
        <v>1893090.5613299997</v>
      </c>
      <c r="I19" s="747">
        <v>10718939.761219999</v>
      </c>
      <c r="J19" s="747"/>
      <c r="K19" s="658">
        <v>16.720109908866977</v>
      </c>
      <c r="L19" s="658">
        <v>16.720109908866977</v>
      </c>
      <c r="M19" s="585">
        <v>18.239175047875055</v>
      </c>
      <c r="N19" s="745"/>
      <c r="O19" s="748"/>
    </row>
    <row r="20" spans="1:15" ht="12" customHeight="1">
      <c r="A20" s="749"/>
      <c r="B20" s="750"/>
      <c r="C20" s="750"/>
      <c r="D20" s="750"/>
      <c r="E20" s="750"/>
      <c r="F20" s="750"/>
      <c r="G20" s="750"/>
      <c r="H20" s="750"/>
      <c r="I20" s="750"/>
      <c r="J20" s="750"/>
      <c r="K20" s="750"/>
      <c r="L20" s="750"/>
      <c r="M20" s="750"/>
    </row>
    <row r="21" spans="1:15">
      <c r="A21" s="751" t="s">
        <v>739</v>
      </c>
      <c r="B21" s="752"/>
      <c r="C21" s="752"/>
      <c r="D21" s="752"/>
      <c r="E21" s="752"/>
      <c r="F21" s="752"/>
      <c r="G21" s="15"/>
      <c r="H21" s="15"/>
      <c r="I21" s="15"/>
      <c r="J21" s="15"/>
      <c r="K21" s="15"/>
      <c r="L21" s="15"/>
      <c r="M21" s="15"/>
    </row>
    <row r="22" spans="1:15">
      <c r="A22" s="751" t="s">
        <v>740</v>
      </c>
      <c r="B22" s="15"/>
      <c r="C22" s="15"/>
      <c r="D22" s="15"/>
      <c r="E22" s="15"/>
      <c r="F22" s="15"/>
      <c r="G22" s="15"/>
      <c r="H22" s="15"/>
      <c r="I22" s="15"/>
      <c r="J22" s="15"/>
      <c r="K22" s="15"/>
      <c r="L22" s="15"/>
      <c r="M22" s="15"/>
    </row>
    <row r="23" spans="1:15" ht="13.2" customHeight="1">
      <c r="A23" s="753" t="s">
        <v>741</v>
      </c>
      <c r="B23" s="722"/>
      <c r="C23" s="722"/>
      <c r="D23" s="722"/>
      <c r="E23" s="722"/>
      <c r="F23" s="722"/>
      <c r="G23" s="722"/>
      <c r="H23" s="722"/>
      <c r="I23" s="722"/>
      <c r="J23" s="722"/>
      <c r="K23" s="722"/>
      <c r="L23" s="722"/>
      <c r="M23" s="722"/>
    </row>
    <row r="24" spans="1:15" ht="25.2" customHeight="1">
      <c r="A24" s="753" t="s">
        <v>742</v>
      </c>
      <c r="B24" s="722"/>
      <c r="C24" s="722"/>
      <c r="D24" s="722"/>
      <c r="E24" s="722"/>
      <c r="F24" s="722"/>
      <c r="G24" s="722"/>
      <c r="H24" s="722"/>
      <c r="I24" s="722"/>
      <c r="J24" s="722"/>
      <c r="K24" s="722"/>
      <c r="L24" s="722"/>
      <c r="M24" s="722"/>
    </row>
    <row r="25" spans="1:15" ht="22.2" customHeight="1">
      <c r="A25" s="754" t="s">
        <v>743</v>
      </c>
      <c r="B25" s="755"/>
      <c r="C25" s="755"/>
      <c r="D25" s="755"/>
      <c r="E25" s="755"/>
      <c r="F25" s="755"/>
      <c r="G25" s="755"/>
      <c r="H25" s="755"/>
      <c r="I25" s="755"/>
      <c r="J25" s="755"/>
      <c r="K25" s="755"/>
      <c r="L25" s="755"/>
      <c r="M25" s="755"/>
    </row>
    <row r="26" spans="1:15" ht="25.95" customHeight="1">
      <c r="A26" s="754" t="s">
        <v>744</v>
      </c>
      <c r="B26" s="755"/>
      <c r="C26" s="755"/>
      <c r="D26" s="755"/>
      <c r="E26" s="755"/>
      <c r="F26" s="755"/>
      <c r="G26" s="755"/>
      <c r="H26" s="755"/>
      <c r="I26" s="755"/>
      <c r="J26" s="755"/>
      <c r="K26" s="755"/>
      <c r="L26" s="755"/>
      <c r="M26" s="755"/>
    </row>
    <row r="27" spans="1:15" ht="22.95" customHeight="1">
      <c r="A27" s="753" t="s">
        <v>745</v>
      </c>
      <c r="B27" s="722"/>
      <c r="C27" s="722"/>
      <c r="D27" s="722"/>
      <c r="E27" s="722"/>
      <c r="F27" s="722"/>
      <c r="G27" s="722"/>
      <c r="H27" s="722"/>
      <c r="I27" s="722"/>
      <c r="J27" s="722"/>
      <c r="K27" s="722"/>
      <c r="L27" s="722"/>
      <c r="M27" s="722"/>
    </row>
    <row r="28" spans="1:15" ht="13.2" customHeight="1">
      <c r="A28" s="21" t="s">
        <v>746</v>
      </c>
      <c r="B28" s="21"/>
      <c r="C28" s="21"/>
      <c r="D28" s="21"/>
      <c r="E28" s="21"/>
      <c r="F28" s="21"/>
      <c r="G28" s="21"/>
      <c r="H28" s="21"/>
      <c r="I28" s="21"/>
      <c r="J28" s="21"/>
      <c r="K28" s="21"/>
      <c r="L28" s="21"/>
      <c r="M28" s="21"/>
    </row>
    <row r="29" spans="1:15" ht="13.95" customHeight="1">
      <c r="A29" s="756" t="s">
        <v>747</v>
      </c>
      <c r="B29" s="757"/>
      <c r="C29" s="757"/>
      <c r="D29" s="757"/>
      <c r="E29" s="757"/>
      <c r="F29" s="757"/>
      <c r="G29" s="757"/>
      <c r="H29" s="757"/>
      <c r="I29" s="757"/>
      <c r="J29" s="757"/>
      <c r="K29" s="758"/>
      <c r="L29" s="758"/>
      <c r="M29" s="757"/>
    </row>
    <row r="30" spans="1:15" ht="13.95" customHeight="1">
      <c r="A30" s="759"/>
      <c r="B30" s="722"/>
      <c r="C30" s="722"/>
      <c r="D30" s="722"/>
      <c r="E30" s="722"/>
      <c r="F30" s="722"/>
      <c r="G30" s="722"/>
      <c r="H30" s="722"/>
      <c r="I30" s="722"/>
      <c r="J30" s="722"/>
      <c r="K30" s="722"/>
      <c r="L30" s="722"/>
      <c r="M30" s="722"/>
    </row>
    <row r="31" spans="1:15" ht="13.95" customHeight="1">
      <c r="A31" s="759"/>
      <c r="B31" s="722"/>
      <c r="C31" s="722"/>
      <c r="D31" s="722"/>
      <c r="E31" s="722"/>
      <c r="F31" s="722"/>
      <c r="G31" s="722"/>
      <c r="H31" s="722"/>
      <c r="I31" s="722"/>
      <c r="J31" s="722"/>
      <c r="K31" s="722"/>
      <c r="L31" s="722"/>
      <c r="M31" s="722"/>
    </row>
    <row r="32" spans="1:15" ht="13.95" customHeight="1">
      <c r="A32" s="759"/>
      <c r="B32" s="722"/>
      <c r="C32" s="722"/>
      <c r="D32" s="722"/>
      <c r="E32" s="722"/>
      <c r="F32" s="722"/>
      <c r="G32" s="722"/>
      <c r="H32" s="722"/>
      <c r="I32" s="722"/>
      <c r="J32" s="722"/>
      <c r="K32" s="722"/>
      <c r="L32" s="722"/>
      <c r="M32" s="722"/>
    </row>
    <row r="33" spans="1:13" ht="13.95" customHeight="1">
      <c r="A33" s="760"/>
      <c r="B33" s="722"/>
      <c r="C33" s="722"/>
      <c r="D33" s="722"/>
      <c r="E33" s="722"/>
      <c r="F33" s="722"/>
      <c r="G33" s="722"/>
      <c r="H33" s="722"/>
      <c r="I33" s="722"/>
      <c r="J33" s="722"/>
      <c r="K33" s="722"/>
      <c r="L33" s="722"/>
      <c r="M33" s="722"/>
    </row>
    <row r="194" spans="3:3">
      <c r="C194" s="7" t="s">
        <v>61</v>
      </c>
    </row>
  </sheetData>
  <mergeCells count="29">
    <mergeCell ref="A33:M33"/>
    <mergeCell ref="A25:M25"/>
    <mergeCell ref="A26:M26"/>
    <mergeCell ref="A27:M27"/>
    <mergeCell ref="A30:M30"/>
    <mergeCell ref="A31:M31"/>
    <mergeCell ref="A32:M32"/>
    <mergeCell ref="K8:K9"/>
    <mergeCell ref="L8:L9"/>
    <mergeCell ref="M8:M9"/>
    <mergeCell ref="A20:M20"/>
    <mergeCell ref="A23:M23"/>
    <mergeCell ref="A24:M24"/>
    <mergeCell ref="C8:C9"/>
    <mergeCell ref="D8:D9"/>
    <mergeCell ref="F8:F9"/>
    <mergeCell ref="G8:G9"/>
    <mergeCell ref="H8:H9"/>
    <mergeCell ref="I8:I9"/>
    <mergeCell ref="A2:M2"/>
    <mergeCell ref="A3:M3"/>
    <mergeCell ref="A4:M4"/>
    <mergeCell ref="A5:M5"/>
    <mergeCell ref="B7:D7"/>
    <mergeCell ref="E7:E9"/>
    <mergeCell ref="F7:I7"/>
    <mergeCell ref="J7:J9"/>
    <mergeCell ref="K7:M7"/>
    <mergeCell ref="B8:B9"/>
  </mergeCells>
  <hyperlinks>
    <hyperlink ref="A1" location="Índice!A1" display="Volver al Índice" xr:uid="{124A4B1E-71D8-40AB-ADBA-B97FD5A75EAB}"/>
  </hyperlinks>
  <printOptions horizontalCentered="1" verticalCentered="1"/>
  <pageMargins left="0.59055118110236227" right="0.59055118110236227" top="0.51181102362204722" bottom="0.78740157480314965" header="0.51181102362204722" footer="0.51181102362204722"/>
  <pageSetup scale="80" orientation="landscape" horizontalDpi="240" verticalDpi="144"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50F247-4BAE-42EF-A985-6CF5B20D0A26}">
  <dimension ref="A1:AA26"/>
  <sheetViews>
    <sheetView showGridLines="0" zoomScaleNormal="100" workbookViewId="0"/>
  </sheetViews>
  <sheetFormatPr baseColWidth="10" defaultColWidth="12.5546875" defaultRowHeight="13.2"/>
  <cols>
    <col min="1" max="1" width="32" style="7" customWidth="1"/>
    <col min="2" max="13" width="9.6640625" style="7" customWidth="1"/>
    <col min="14" max="14" width="10" style="7" customWidth="1"/>
    <col min="15" max="15" width="11.5546875" style="7" customWidth="1"/>
    <col min="16" max="16" width="13.44140625" style="7" customWidth="1"/>
    <col min="17" max="17" width="10.88671875" style="7" customWidth="1"/>
    <col min="18" max="22" width="9.6640625" style="7" customWidth="1"/>
    <col min="23" max="24" width="12.6640625" style="7" customWidth="1"/>
    <col min="25" max="25" width="15.44140625" style="7" customWidth="1"/>
    <col min="26" max="33" width="15.109375" style="7" customWidth="1"/>
    <col min="34" max="34" width="12.5546875" style="7" customWidth="1"/>
    <col min="35" max="256" width="12.5546875" style="7"/>
    <col min="257" max="257" width="32" style="7" customWidth="1"/>
    <col min="258" max="269" width="9.6640625" style="7" customWidth="1"/>
    <col min="270" max="270" width="10" style="7" customWidth="1"/>
    <col min="271" max="271" width="11.5546875" style="7" customWidth="1"/>
    <col min="272" max="272" width="13.44140625" style="7" customWidth="1"/>
    <col min="273" max="273" width="10.88671875" style="7" customWidth="1"/>
    <col min="274" max="278" width="9.6640625" style="7" customWidth="1"/>
    <col min="279" max="280" width="12.6640625" style="7" customWidth="1"/>
    <col min="281" max="281" width="15.44140625" style="7" customWidth="1"/>
    <col min="282" max="289" width="15.109375" style="7" customWidth="1"/>
    <col min="290" max="512" width="12.5546875" style="7"/>
    <col min="513" max="513" width="32" style="7" customWidth="1"/>
    <col min="514" max="525" width="9.6640625" style="7" customWidth="1"/>
    <col min="526" max="526" width="10" style="7" customWidth="1"/>
    <col min="527" max="527" width="11.5546875" style="7" customWidth="1"/>
    <col min="528" max="528" width="13.44140625" style="7" customWidth="1"/>
    <col min="529" max="529" width="10.88671875" style="7" customWidth="1"/>
    <col min="530" max="534" width="9.6640625" style="7" customWidth="1"/>
    <col min="535" max="536" width="12.6640625" style="7" customWidth="1"/>
    <col min="537" max="537" width="15.44140625" style="7" customWidth="1"/>
    <col min="538" max="545" width="15.109375" style="7" customWidth="1"/>
    <col min="546" max="768" width="12.5546875" style="7"/>
    <col min="769" max="769" width="32" style="7" customWidth="1"/>
    <col min="770" max="781" width="9.6640625" style="7" customWidth="1"/>
    <col min="782" max="782" width="10" style="7" customWidth="1"/>
    <col min="783" max="783" width="11.5546875" style="7" customWidth="1"/>
    <col min="784" max="784" width="13.44140625" style="7" customWidth="1"/>
    <col min="785" max="785" width="10.88671875" style="7" customWidth="1"/>
    <col min="786" max="790" width="9.6640625" style="7" customWidth="1"/>
    <col min="791" max="792" width="12.6640625" style="7" customWidth="1"/>
    <col min="793" max="793" width="15.44140625" style="7" customWidth="1"/>
    <col min="794" max="801" width="15.109375" style="7" customWidth="1"/>
    <col min="802" max="1024" width="12.5546875" style="7"/>
    <col min="1025" max="1025" width="32" style="7" customWidth="1"/>
    <col min="1026" max="1037" width="9.6640625" style="7" customWidth="1"/>
    <col min="1038" max="1038" width="10" style="7" customWidth="1"/>
    <col min="1039" max="1039" width="11.5546875" style="7" customWidth="1"/>
    <col min="1040" max="1040" width="13.44140625" style="7" customWidth="1"/>
    <col min="1041" max="1041" width="10.88671875" style="7" customWidth="1"/>
    <col min="1042" max="1046" width="9.6640625" style="7" customWidth="1"/>
    <col min="1047" max="1048" width="12.6640625" style="7" customWidth="1"/>
    <col min="1049" max="1049" width="15.44140625" style="7" customWidth="1"/>
    <col min="1050" max="1057" width="15.109375" style="7" customWidth="1"/>
    <col min="1058" max="1280" width="12.5546875" style="7"/>
    <col min="1281" max="1281" width="32" style="7" customWidth="1"/>
    <col min="1282" max="1293" width="9.6640625" style="7" customWidth="1"/>
    <col min="1294" max="1294" width="10" style="7" customWidth="1"/>
    <col min="1295" max="1295" width="11.5546875" style="7" customWidth="1"/>
    <col min="1296" max="1296" width="13.44140625" style="7" customWidth="1"/>
    <col min="1297" max="1297" width="10.88671875" style="7" customWidth="1"/>
    <col min="1298" max="1302" width="9.6640625" style="7" customWidth="1"/>
    <col min="1303" max="1304" width="12.6640625" style="7" customWidth="1"/>
    <col min="1305" max="1305" width="15.44140625" style="7" customWidth="1"/>
    <col min="1306" max="1313" width="15.109375" style="7" customWidth="1"/>
    <col min="1314" max="1536" width="12.5546875" style="7"/>
    <col min="1537" max="1537" width="32" style="7" customWidth="1"/>
    <col min="1538" max="1549" width="9.6640625" style="7" customWidth="1"/>
    <col min="1550" max="1550" width="10" style="7" customWidth="1"/>
    <col min="1551" max="1551" width="11.5546875" style="7" customWidth="1"/>
    <col min="1552" max="1552" width="13.44140625" style="7" customWidth="1"/>
    <col min="1553" max="1553" width="10.88671875" style="7" customWidth="1"/>
    <col min="1554" max="1558" width="9.6640625" style="7" customWidth="1"/>
    <col min="1559" max="1560" width="12.6640625" style="7" customWidth="1"/>
    <col min="1561" max="1561" width="15.44140625" style="7" customWidth="1"/>
    <col min="1562" max="1569" width="15.109375" style="7" customWidth="1"/>
    <col min="1570" max="1792" width="12.5546875" style="7"/>
    <col min="1793" max="1793" width="32" style="7" customWidth="1"/>
    <col min="1794" max="1805" width="9.6640625" style="7" customWidth="1"/>
    <col min="1806" max="1806" width="10" style="7" customWidth="1"/>
    <col min="1807" max="1807" width="11.5546875" style="7" customWidth="1"/>
    <col min="1808" max="1808" width="13.44140625" style="7" customWidth="1"/>
    <col min="1809" max="1809" width="10.88671875" style="7" customWidth="1"/>
    <col min="1810" max="1814" width="9.6640625" style="7" customWidth="1"/>
    <col min="1815" max="1816" width="12.6640625" style="7" customWidth="1"/>
    <col min="1817" max="1817" width="15.44140625" style="7" customWidth="1"/>
    <col min="1818" max="1825" width="15.109375" style="7" customWidth="1"/>
    <col min="1826" max="2048" width="12.5546875" style="7"/>
    <col min="2049" max="2049" width="32" style="7" customWidth="1"/>
    <col min="2050" max="2061" width="9.6640625" style="7" customWidth="1"/>
    <col min="2062" max="2062" width="10" style="7" customWidth="1"/>
    <col min="2063" max="2063" width="11.5546875" style="7" customWidth="1"/>
    <col min="2064" max="2064" width="13.44140625" style="7" customWidth="1"/>
    <col min="2065" max="2065" width="10.88671875" style="7" customWidth="1"/>
    <col min="2066" max="2070" width="9.6640625" style="7" customWidth="1"/>
    <col min="2071" max="2072" width="12.6640625" style="7" customWidth="1"/>
    <col min="2073" max="2073" width="15.44140625" style="7" customWidth="1"/>
    <col min="2074" max="2081" width="15.109375" style="7" customWidth="1"/>
    <col min="2082" max="2304" width="12.5546875" style="7"/>
    <col min="2305" max="2305" width="32" style="7" customWidth="1"/>
    <col min="2306" max="2317" width="9.6640625" style="7" customWidth="1"/>
    <col min="2318" max="2318" width="10" style="7" customWidth="1"/>
    <col min="2319" max="2319" width="11.5546875" style="7" customWidth="1"/>
    <col min="2320" max="2320" width="13.44140625" style="7" customWidth="1"/>
    <col min="2321" max="2321" width="10.88671875" style="7" customWidth="1"/>
    <col min="2322" max="2326" width="9.6640625" style="7" customWidth="1"/>
    <col min="2327" max="2328" width="12.6640625" style="7" customWidth="1"/>
    <col min="2329" max="2329" width="15.44140625" style="7" customWidth="1"/>
    <col min="2330" max="2337" width="15.109375" style="7" customWidth="1"/>
    <col min="2338" max="2560" width="12.5546875" style="7"/>
    <col min="2561" max="2561" width="32" style="7" customWidth="1"/>
    <col min="2562" max="2573" width="9.6640625" style="7" customWidth="1"/>
    <col min="2574" max="2574" width="10" style="7" customWidth="1"/>
    <col min="2575" max="2575" width="11.5546875" style="7" customWidth="1"/>
    <col min="2576" max="2576" width="13.44140625" style="7" customWidth="1"/>
    <col min="2577" max="2577" width="10.88671875" style="7" customWidth="1"/>
    <col min="2578" max="2582" width="9.6640625" style="7" customWidth="1"/>
    <col min="2583" max="2584" width="12.6640625" style="7" customWidth="1"/>
    <col min="2585" max="2585" width="15.44140625" style="7" customWidth="1"/>
    <col min="2586" max="2593" width="15.109375" style="7" customWidth="1"/>
    <col min="2594" max="2816" width="12.5546875" style="7"/>
    <col min="2817" max="2817" width="32" style="7" customWidth="1"/>
    <col min="2818" max="2829" width="9.6640625" style="7" customWidth="1"/>
    <col min="2830" max="2830" width="10" style="7" customWidth="1"/>
    <col min="2831" max="2831" width="11.5546875" style="7" customWidth="1"/>
    <col min="2832" max="2832" width="13.44140625" style="7" customWidth="1"/>
    <col min="2833" max="2833" width="10.88671875" style="7" customWidth="1"/>
    <col min="2834" max="2838" width="9.6640625" style="7" customWidth="1"/>
    <col min="2839" max="2840" width="12.6640625" style="7" customWidth="1"/>
    <col min="2841" max="2841" width="15.44140625" style="7" customWidth="1"/>
    <col min="2842" max="2849" width="15.109375" style="7" customWidth="1"/>
    <col min="2850" max="3072" width="12.5546875" style="7"/>
    <col min="3073" max="3073" width="32" style="7" customWidth="1"/>
    <col min="3074" max="3085" width="9.6640625" style="7" customWidth="1"/>
    <col min="3086" max="3086" width="10" style="7" customWidth="1"/>
    <col min="3087" max="3087" width="11.5546875" style="7" customWidth="1"/>
    <col min="3088" max="3088" width="13.44140625" style="7" customWidth="1"/>
    <col min="3089" max="3089" width="10.88671875" style="7" customWidth="1"/>
    <col min="3090" max="3094" width="9.6640625" style="7" customWidth="1"/>
    <col min="3095" max="3096" width="12.6640625" style="7" customWidth="1"/>
    <col min="3097" max="3097" width="15.44140625" style="7" customWidth="1"/>
    <col min="3098" max="3105" width="15.109375" style="7" customWidth="1"/>
    <col min="3106" max="3328" width="12.5546875" style="7"/>
    <col min="3329" max="3329" width="32" style="7" customWidth="1"/>
    <col min="3330" max="3341" width="9.6640625" style="7" customWidth="1"/>
    <col min="3342" max="3342" width="10" style="7" customWidth="1"/>
    <col min="3343" max="3343" width="11.5546875" style="7" customWidth="1"/>
    <col min="3344" max="3344" width="13.44140625" style="7" customWidth="1"/>
    <col min="3345" max="3345" width="10.88671875" style="7" customWidth="1"/>
    <col min="3346" max="3350" width="9.6640625" style="7" customWidth="1"/>
    <col min="3351" max="3352" width="12.6640625" style="7" customWidth="1"/>
    <col min="3353" max="3353" width="15.44140625" style="7" customWidth="1"/>
    <col min="3354" max="3361" width="15.109375" style="7" customWidth="1"/>
    <col min="3362" max="3584" width="12.5546875" style="7"/>
    <col min="3585" max="3585" width="32" style="7" customWidth="1"/>
    <col min="3586" max="3597" width="9.6640625" style="7" customWidth="1"/>
    <col min="3598" max="3598" width="10" style="7" customWidth="1"/>
    <col min="3599" max="3599" width="11.5546875" style="7" customWidth="1"/>
    <col min="3600" max="3600" width="13.44140625" style="7" customWidth="1"/>
    <col min="3601" max="3601" width="10.88671875" style="7" customWidth="1"/>
    <col min="3602" max="3606" width="9.6640625" style="7" customWidth="1"/>
    <col min="3607" max="3608" width="12.6640625" style="7" customWidth="1"/>
    <col min="3609" max="3609" width="15.44140625" style="7" customWidth="1"/>
    <col min="3610" max="3617" width="15.109375" style="7" customWidth="1"/>
    <col min="3618" max="3840" width="12.5546875" style="7"/>
    <col min="3841" max="3841" width="32" style="7" customWidth="1"/>
    <col min="3842" max="3853" width="9.6640625" style="7" customWidth="1"/>
    <col min="3854" max="3854" width="10" style="7" customWidth="1"/>
    <col min="3855" max="3855" width="11.5546875" style="7" customWidth="1"/>
    <col min="3856" max="3856" width="13.44140625" style="7" customWidth="1"/>
    <col min="3857" max="3857" width="10.88671875" style="7" customWidth="1"/>
    <col min="3858" max="3862" width="9.6640625" style="7" customWidth="1"/>
    <col min="3863" max="3864" width="12.6640625" style="7" customWidth="1"/>
    <col min="3865" max="3865" width="15.44140625" style="7" customWidth="1"/>
    <col min="3866" max="3873" width="15.109375" style="7" customWidth="1"/>
    <col min="3874" max="4096" width="12.5546875" style="7"/>
    <col min="4097" max="4097" width="32" style="7" customWidth="1"/>
    <col min="4098" max="4109" width="9.6640625" style="7" customWidth="1"/>
    <col min="4110" max="4110" width="10" style="7" customWidth="1"/>
    <col min="4111" max="4111" width="11.5546875" style="7" customWidth="1"/>
    <col min="4112" max="4112" width="13.44140625" style="7" customWidth="1"/>
    <col min="4113" max="4113" width="10.88671875" style="7" customWidth="1"/>
    <col min="4114" max="4118" width="9.6640625" style="7" customWidth="1"/>
    <col min="4119" max="4120" width="12.6640625" style="7" customWidth="1"/>
    <col min="4121" max="4121" width="15.44140625" style="7" customWidth="1"/>
    <col min="4122" max="4129" width="15.109375" style="7" customWidth="1"/>
    <col min="4130" max="4352" width="12.5546875" style="7"/>
    <col min="4353" max="4353" width="32" style="7" customWidth="1"/>
    <col min="4354" max="4365" width="9.6640625" style="7" customWidth="1"/>
    <col min="4366" max="4366" width="10" style="7" customWidth="1"/>
    <col min="4367" max="4367" width="11.5546875" style="7" customWidth="1"/>
    <col min="4368" max="4368" width="13.44140625" style="7" customWidth="1"/>
    <col min="4369" max="4369" width="10.88671875" style="7" customWidth="1"/>
    <col min="4370" max="4374" width="9.6640625" style="7" customWidth="1"/>
    <col min="4375" max="4376" width="12.6640625" style="7" customWidth="1"/>
    <col min="4377" max="4377" width="15.44140625" style="7" customWidth="1"/>
    <col min="4378" max="4385" width="15.109375" style="7" customWidth="1"/>
    <col min="4386" max="4608" width="12.5546875" style="7"/>
    <col min="4609" max="4609" width="32" style="7" customWidth="1"/>
    <col min="4610" max="4621" width="9.6640625" style="7" customWidth="1"/>
    <col min="4622" max="4622" width="10" style="7" customWidth="1"/>
    <col min="4623" max="4623" width="11.5546875" style="7" customWidth="1"/>
    <col min="4624" max="4624" width="13.44140625" style="7" customWidth="1"/>
    <col min="4625" max="4625" width="10.88671875" style="7" customWidth="1"/>
    <col min="4626" max="4630" width="9.6640625" style="7" customWidth="1"/>
    <col min="4631" max="4632" width="12.6640625" style="7" customWidth="1"/>
    <col min="4633" max="4633" width="15.44140625" style="7" customWidth="1"/>
    <col min="4634" max="4641" width="15.109375" style="7" customWidth="1"/>
    <col min="4642" max="4864" width="12.5546875" style="7"/>
    <col min="4865" max="4865" width="32" style="7" customWidth="1"/>
    <col min="4866" max="4877" width="9.6640625" style="7" customWidth="1"/>
    <col min="4878" max="4878" width="10" style="7" customWidth="1"/>
    <col min="4879" max="4879" width="11.5546875" style="7" customWidth="1"/>
    <col min="4880" max="4880" width="13.44140625" style="7" customWidth="1"/>
    <col min="4881" max="4881" width="10.88671875" style="7" customWidth="1"/>
    <col min="4882" max="4886" width="9.6640625" style="7" customWidth="1"/>
    <col min="4887" max="4888" width="12.6640625" style="7" customWidth="1"/>
    <col min="4889" max="4889" width="15.44140625" style="7" customWidth="1"/>
    <col min="4890" max="4897" width="15.109375" style="7" customWidth="1"/>
    <col min="4898" max="5120" width="12.5546875" style="7"/>
    <col min="5121" max="5121" width="32" style="7" customWidth="1"/>
    <col min="5122" max="5133" width="9.6640625" style="7" customWidth="1"/>
    <col min="5134" max="5134" width="10" style="7" customWidth="1"/>
    <col min="5135" max="5135" width="11.5546875" style="7" customWidth="1"/>
    <col min="5136" max="5136" width="13.44140625" style="7" customWidth="1"/>
    <col min="5137" max="5137" width="10.88671875" style="7" customWidth="1"/>
    <col min="5138" max="5142" width="9.6640625" style="7" customWidth="1"/>
    <col min="5143" max="5144" width="12.6640625" style="7" customWidth="1"/>
    <col min="5145" max="5145" width="15.44140625" style="7" customWidth="1"/>
    <col min="5146" max="5153" width="15.109375" style="7" customWidth="1"/>
    <col min="5154" max="5376" width="12.5546875" style="7"/>
    <col min="5377" max="5377" width="32" style="7" customWidth="1"/>
    <col min="5378" max="5389" width="9.6640625" style="7" customWidth="1"/>
    <col min="5390" max="5390" width="10" style="7" customWidth="1"/>
    <col min="5391" max="5391" width="11.5546875" style="7" customWidth="1"/>
    <col min="5392" max="5392" width="13.44140625" style="7" customWidth="1"/>
    <col min="5393" max="5393" width="10.88671875" style="7" customWidth="1"/>
    <col min="5394" max="5398" width="9.6640625" style="7" customWidth="1"/>
    <col min="5399" max="5400" width="12.6640625" style="7" customWidth="1"/>
    <col min="5401" max="5401" width="15.44140625" style="7" customWidth="1"/>
    <col min="5402" max="5409" width="15.109375" style="7" customWidth="1"/>
    <col min="5410" max="5632" width="12.5546875" style="7"/>
    <col min="5633" max="5633" width="32" style="7" customWidth="1"/>
    <col min="5634" max="5645" width="9.6640625" style="7" customWidth="1"/>
    <col min="5646" max="5646" width="10" style="7" customWidth="1"/>
    <col min="5647" max="5647" width="11.5546875" style="7" customWidth="1"/>
    <col min="5648" max="5648" width="13.44140625" style="7" customWidth="1"/>
    <col min="5649" max="5649" width="10.88671875" style="7" customWidth="1"/>
    <col min="5650" max="5654" width="9.6640625" style="7" customWidth="1"/>
    <col min="5655" max="5656" width="12.6640625" style="7" customWidth="1"/>
    <col min="5657" max="5657" width="15.44140625" style="7" customWidth="1"/>
    <col min="5658" max="5665" width="15.109375" style="7" customWidth="1"/>
    <col min="5666" max="5888" width="12.5546875" style="7"/>
    <col min="5889" max="5889" width="32" style="7" customWidth="1"/>
    <col min="5890" max="5901" width="9.6640625" style="7" customWidth="1"/>
    <col min="5902" max="5902" width="10" style="7" customWidth="1"/>
    <col min="5903" max="5903" width="11.5546875" style="7" customWidth="1"/>
    <col min="5904" max="5904" width="13.44140625" style="7" customWidth="1"/>
    <col min="5905" max="5905" width="10.88671875" style="7" customWidth="1"/>
    <col min="5906" max="5910" width="9.6640625" style="7" customWidth="1"/>
    <col min="5911" max="5912" width="12.6640625" style="7" customWidth="1"/>
    <col min="5913" max="5913" width="15.44140625" style="7" customWidth="1"/>
    <col min="5914" max="5921" width="15.109375" style="7" customWidth="1"/>
    <col min="5922" max="6144" width="12.5546875" style="7"/>
    <col min="6145" max="6145" width="32" style="7" customWidth="1"/>
    <col min="6146" max="6157" width="9.6640625" style="7" customWidth="1"/>
    <col min="6158" max="6158" width="10" style="7" customWidth="1"/>
    <col min="6159" max="6159" width="11.5546875" style="7" customWidth="1"/>
    <col min="6160" max="6160" width="13.44140625" style="7" customWidth="1"/>
    <col min="6161" max="6161" width="10.88671875" style="7" customWidth="1"/>
    <col min="6162" max="6166" width="9.6640625" style="7" customWidth="1"/>
    <col min="6167" max="6168" width="12.6640625" style="7" customWidth="1"/>
    <col min="6169" max="6169" width="15.44140625" style="7" customWidth="1"/>
    <col min="6170" max="6177" width="15.109375" style="7" customWidth="1"/>
    <col min="6178" max="6400" width="12.5546875" style="7"/>
    <col min="6401" max="6401" width="32" style="7" customWidth="1"/>
    <col min="6402" max="6413" width="9.6640625" style="7" customWidth="1"/>
    <col min="6414" max="6414" width="10" style="7" customWidth="1"/>
    <col min="6415" max="6415" width="11.5546875" style="7" customWidth="1"/>
    <col min="6416" max="6416" width="13.44140625" style="7" customWidth="1"/>
    <col min="6417" max="6417" width="10.88671875" style="7" customWidth="1"/>
    <col min="6418" max="6422" width="9.6640625" style="7" customWidth="1"/>
    <col min="6423" max="6424" width="12.6640625" style="7" customWidth="1"/>
    <col min="6425" max="6425" width="15.44140625" style="7" customWidth="1"/>
    <col min="6426" max="6433" width="15.109375" style="7" customWidth="1"/>
    <col min="6434" max="6656" width="12.5546875" style="7"/>
    <col min="6657" max="6657" width="32" style="7" customWidth="1"/>
    <col min="6658" max="6669" width="9.6640625" style="7" customWidth="1"/>
    <col min="6670" max="6670" width="10" style="7" customWidth="1"/>
    <col min="6671" max="6671" width="11.5546875" style="7" customWidth="1"/>
    <col min="6672" max="6672" width="13.44140625" style="7" customWidth="1"/>
    <col min="6673" max="6673" width="10.88671875" style="7" customWidth="1"/>
    <col min="6674" max="6678" width="9.6640625" style="7" customWidth="1"/>
    <col min="6679" max="6680" width="12.6640625" style="7" customWidth="1"/>
    <col min="6681" max="6681" width="15.44140625" style="7" customWidth="1"/>
    <col min="6682" max="6689" width="15.109375" style="7" customWidth="1"/>
    <col min="6690" max="6912" width="12.5546875" style="7"/>
    <col min="6913" max="6913" width="32" style="7" customWidth="1"/>
    <col min="6914" max="6925" width="9.6640625" style="7" customWidth="1"/>
    <col min="6926" max="6926" width="10" style="7" customWidth="1"/>
    <col min="6927" max="6927" width="11.5546875" style="7" customWidth="1"/>
    <col min="6928" max="6928" width="13.44140625" style="7" customWidth="1"/>
    <col min="6929" max="6929" width="10.88671875" style="7" customWidth="1"/>
    <col min="6930" max="6934" width="9.6640625" style="7" customWidth="1"/>
    <col min="6935" max="6936" width="12.6640625" style="7" customWidth="1"/>
    <col min="6937" max="6937" width="15.44140625" style="7" customWidth="1"/>
    <col min="6938" max="6945" width="15.109375" style="7" customWidth="1"/>
    <col min="6946" max="7168" width="12.5546875" style="7"/>
    <col min="7169" max="7169" width="32" style="7" customWidth="1"/>
    <col min="7170" max="7181" width="9.6640625" style="7" customWidth="1"/>
    <col min="7182" max="7182" width="10" style="7" customWidth="1"/>
    <col min="7183" max="7183" width="11.5546875" style="7" customWidth="1"/>
    <col min="7184" max="7184" width="13.44140625" style="7" customWidth="1"/>
    <col min="7185" max="7185" width="10.88671875" style="7" customWidth="1"/>
    <col min="7186" max="7190" width="9.6640625" style="7" customWidth="1"/>
    <col min="7191" max="7192" width="12.6640625" style="7" customWidth="1"/>
    <col min="7193" max="7193" width="15.44140625" style="7" customWidth="1"/>
    <col min="7194" max="7201" width="15.109375" style="7" customWidth="1"/>
    <col min="7202" max="7424" width="12.5546875" style="7"/>
    <col min="7425" max="7425" width="32" style="7" customWidth="1"/>
    <col min="7426" max="7437" width="9.6640625" style="7" customWidth="1"/>
    <col min="7438" max="7438" width="10" style="7" customWidth="1"/>
    <col min="7439" max="7439" width="11.5546875" style="7" customWidth="1"/>
    <col min="7440" max="7440" width="13.44140625" style="7" customWidth="1"/>
    <col min="7441" max="7441" width="10.88671875" style="7" customWidth="1"/>
    <col min="7442" max="7446" width="9.6640625" style="7" customWidth="1"/>
    <col min="7447" max="7448" width="12.6640625" style="7" customWidth="1"/>
    <col min="7449" max="7449" width="15.44140625" style="7" customWidth="1"/>
    <col min="7450" max="7457" width="15.109375" style="7" customWidth="1"/>
    <col min="7458" max="7680" width="12.5546875" style="7"/>
    <col min="7681" max="7681" width="32" style="7" customWidth="1"/>
    <col min="7682" max="7693" width="9.6640625" style="7" customWidth="1"/>
    <col min="7694" max="7694" width="10" style="7" customWidth="1"/>
    <col min="7695" max="7695" width="11.5546875" style="7" customWidth="1"/>
    <col min="7696" max="7696" width="13.44140625" style="7" customWidth="1"/>
    <col min="7697" max="7697" width="10.88671875" style="7" customWidth="1"/>
    <col min="7698" max="7702" width="9.6640625" style="7" customWidth="1"/>
    <col min="7703" max="7704" width="12.6640625" style="7" customWidth="1"/>
    <col min="7705" max="7705" width="15.44140625" style="7" customWidth="1"/>
    <col min="7706" max="7713" width="15.109375" style="7" customWidth="1"/>
    <col min="7714" max="7936" width="12.5546875" style="7"/>
    <col min="7937" max="7937" width="32" style="7" customWidth="1"/>
    <col min="7938" max="7949" width="9.6640625" style="7" customWidth="1"/>
    <col min="7950" max="7950" width="10" style="7" customWidth="1"/>
    <col min="7951" max="7951" width="11.5546875" style="7" customWidth="1"/>
    <col min="7952" max="7952" width="13.44140625" style="7" customWidth="1"/>
    <col min="7953" max="7953" width="10.88671875" style="7" customWidth="1"/>
    <col min="7954" max="7958" width="9.6640625" style="7" customWidth="1"/>
    <col min="7959" max="7960" width="12.6640625" style="7" customWidth="1"/>
    <col min="7961" max="7961" width="15.44140625" style="7" customWidth="1"/>
    <col min="7962" max="7969" width="15.109375" style="7" customWidth="1"/>
    <col min="7970" max="8192" width="12.5546875" style="7"/>
    <col min="8193" max="8193" width="32" style="7" customWidth="1"/>
    <col min="8194" max="8205" width="9.6640625" style="7" customWidth="1"/>
    <col min="8206" max="8206" width="10" style="7" customWidth="1"/>
    <col min="8207" max="8207" width="11.5546875" style="7" customWidth="1"/>
    <col min="8208" max="8208" width="13.44140625" style="7" customWidth="1"/>
    <col min="8209" max="8209" width="10.88671875" style="7" customWidth="1"/>
    <col min="8210" max="8214" width="9.6640625" style="7" customWidth="1"/>
    <col min="8215" max="8216" width="12.6640625" style="7" customWidth="1"/>
    <col min="8217" max="8217" width="15.44140625" style="7" customWidth="1"/>
    <col min="8218" max="8225" width="15.109375" style="7" customWidth="1"/>
    <col min="8226" max="8448" width="12.5546875" style="7"/>
    <col min="8449" max="8449" width="32" style="7" customWidth="1"/>
    <col min="8450" max="8461" width="9.6640625" style="7" customWidth="1"/>
    <col min="8462" max="8462" width="10" style="7" customWidth="1"/>
    <col min="8463" max="8463" width="11.5546875" style="7" customWidth="1"/>
    <col min="8464" max="8464" width="13.44140625" style="7" customWidth="1"/>
    <col min="8465" max="8465" width="10.88671875" style="7" customWidth="1"/>
    <col min="8466" max="8470" width="9.6640625" style="7" customWidth="1"/>
    <col min="8471" max="8472" width="12.6640625" style="7" customWidth="1"/>
    <col min="8473" max="8473" width="15.44140625" style="7" customWidth="1"/>
    <col min="8474" max="8481" width="15.109375" style="7" customWidth="1"/>
    <col min="8482" max="8704" width="12.5546875" style="7"/>
    <col min="8705" max="8705" width="32" style="7" customWidth="1"/>
    <col min="8706" max="8717" width="9.6640625" style="7" customWidth="1"/>
    <col min="8718" max="8718" width="10" style="7" customWidth="1"/>
    <col min="8719" max="8719" width="11.5546875" style="7" customWidth="1"/>
    <col min="8720" max="8720" width="13.44140625" style="7" customWidth="1"/>
    <col min="8721" max="8721" width="10.88671875" style="7" customWidth="1"/>
    <col min="8722" max="8726" width="9.6640625" style="7" customWidth="1"/>
    <col min="8727" max="8728" width="12.6640625" style="7" customWidth="1"/>
    <col min="8729" max="8729" width="15.44140625" style="7" customWidth="1"/>
    <col min="8730" max="8737" width="15.109375" style="7" customWidth="1"/>
    <col min="8738" max="8960" width="12.5546875" style="7"/>
    <col min="8961" max="8961" width="32" style="7" customWidth="1"/>
    <col min="8962" max="8973" width="9.6640625" style="7" customWidth="1"/>
    <col min="8974" max="8974" width="10" style="7" customWidth="1"/>
    <col min="8975" max="8975" width="11.5546875" style="7" customWidth="1"/>
    <col min="8976" max="8976" width="13.44140625" style="7" customWidth="1"/>
    <col min="8977" max="8977" width="10.88671875" style="7" customWidth="1"/>
    <col min="8978" max="8982" width="9.6640625" style="7" customWidth="1"/>
    <col min="8983" max="8984" width="12.6640625" style="7" customWidth="1"/>
    <col min="8985" max="8985" width="15.44140625" style="7" customWidth="1"/>
    <col min="8986" max="8993" width="15.109375" style="7" customWidth="1"/>
    <col min="8994" max="9216" width="12.5546875" style="7"/>
    <col min="9217" max="9217" width="32" style="7" customWidth="1"/>
    <col min="9218" max="9229" width="9.6640625" style="7" customWidth="1"/>
    <col min="9230" max="9230" width="10" style="7" customWidth="1"/>
    <col min="9231" max="9231" width="11.5546875" style="7" customWidth="1"/>
    <col min="9232" max="9232" width="13.44140625" style="7" customWidth="1"/>
    <col min="9233" max="9233" width="10.88671875" style="7" customWidth="1"/>
    <col min="9234" max="9238" width="9.6640625" style="7" customWidth="1"/>
    <col min="9239" max="9240" width="12.6640625" style="7" customWidth="1"/>
    <col min="9241" max="9241" width="15.44140625" style="7" customWidth="1"/>
    <col min="9242" max="9249" width="15.109375" style="7" customWidth="1"/>
    <col min="9250" max="9472" width="12.5546875" style="7"/>
    <col min="9473" max="9473" width="32" style="7" customWidth="1"/>
    <col min="9474" max="9485" width="9.6640625" style="7" customWidth="1"/>
    <col min="9486" max="9486" width="10" style="7" customWidth="1"/>
    <col min="9487" max="9487" width="11.5546875" style="7" customWidth="1"/>
    <col min="9488" max="9488" width="13.44140625" style="7" customWidth="1"/>
    <col min="9489" max="9489" width="10.88671875" style="7" customWidth="1"/>
    <col min="9490" max="9494" width="9.6640625" style="7" customWidth="1"/>
    <col min="9495" max="9496" width="12.6640625" style="7" customWidth="1"/>
    <col min="9497" max="9497" width="15.44140625" style="7" customWidth="1"/>
    <col min="9498" max="9505" width="15.109375" style="7" customWidth="1"/>
    <col min="9506" max="9728" width="12.5546875" style="7"/>
    <col min="9729" max="9729" width="32" style="7" customWidth="1"/>
    <col min="9730" max="9741" width="9.6640625" style="7" customWidth="1"/>
    <col min="9742" max="9742" width="10" style="7" customWidth="1"/>
    <col min="9743" max="9743" width="11.5546875" style="7" customWidth="1"/>
    <col min="9744" max="9744" width="13.44140625" style="7" customWidth="1"/>
    <col min="9745" max="9745" width="10.88671875" style="7" customWidth="1"/>
    <col min="9746" max="9750" width="9.6640625" style="7" customWidth="1"/>
    <col min="9751" max="9752" width="12.6640625" style="7" customWidth="1"/>
    <col min="9753" max="9753" width="15.44140625" style="7" customWidth="1"/>
    <col min="9754" max="9761" width="15.109375" style="7" customWidth="1"/>
    <col min="9762" max="9984" width="12.5546875" style="7"/>
    <col min="9985" max="9985" width="32" style="7" customWidth="1"/>
    <col min="9986" max="9997" width="9.6640625" style="7" customWidth="1"/>
    <col min="9998" max="9998" width="10" style="7" customWidth="1"/>
    <col min="9999" max="9999" width="11.5546875" style="7" customWidth="1"/>
    <col min="10000" max="10000" width="13.44140625" style="7" customWidth="1"/>
    <col min="10001" max="10001" width="10.88671875" style="7" customWidth="1"/>
    <col min="10002" max="10006" width="9.6640625" style="7" customWidth="1"/>
    <col min="10007" max="10008" width="12.6640625" style="7" customWidth="1"/>
    <col min="10009" max="10009" width="15.44140625" style="7" customWidth="1"/>
    <col min="10010" max="10017" width="15.109375" style="7" customWidth="1"/>
    <col min="10018" max="10240" width="12.5546875" style="7"/>
    <col min="10241" max="10241" width="32" style="7" customWidth="1"/>
    <col min="10242" max="10253" width="9.6640625" style="7" customWidth="1"/>
    <col min="10254" max="10254" width="10" style="7" customWidth="1"/>
    <col min="10255" max="10255" width="11.5546875" style="7" customWidth="1"/>
    <col min="10256" max="10256" width="13.44140625" style="7" customWidth="1"/>
    <col min="10257" max="10257" width="10.88671875" style="7" customWidth="1"/>
    <col min="10258" max="10262" width="9.6640625" style="7" customWidth="1"/>
    <col min="10263" max="10264" width="12.6640625" style="7" customWidth="1"/>
    <col min="10265" max="10265" width="15.44140625" style="7" customWidth="1"/>
    <col min="10266" max="10273" width="15.109375" style="7" customWidth="1"/>
    <col min="10274" max="10496" width="12.5546875" style="7"/>
    <col min="10497" max="10497" width="32" style="7" customWidth="1"/>
    <col min="10498" max="10509" width="9.6640625" style="7" customWidth="1"/>
    <col min="10510" max="10510" width="10" style="7" customWidth="1"/>
    <col min="10511" max="10511" width="11.5546875" style="7" customWidth="1"/>
    <col min="10512" max="10512" width="13.44140625" style="7" customWidth="1"/>
    <col min="10513" max="10513" width="10.88671875" style="7" customWidth="1"/>
    <col min="10514" max="10518" width="9.6640625" style="7" customWidth="1"/>
    <col min="10519" max="10520" width="12.6640625" style="7" customWidth="1"/>
    <col min="10521" max="10521" width="15.44140625" style="7" customWidth="1"/>
    <col min="10522" max="10529" width="15.109375" style="7" customWidth="1"/>
    <col min="10530" max="10752" width="12.5546875" style="7"/>
    <col min="10753" max="10753" width="32" style="7" customWidth="1"/>
    <col min="10754" max="10765" width="9.6640625" style="7" customWidth="1"/>
    <col min="10766" max="10766" width="10" style="7" customWidth="1"/>
    <col min="10767" max="10767" width="11.5546875" style="7" customWidth="1"/>
    <col min="10768" max="10768" width="13.44140625" style="7" customWidth="1"/>
    <col min="10769" max="10769" width="10.88671875" style="7" customWidth="1"/>
    <col min="10770" max="10774" width="9.6640625" style="7" customWidth="1"/>
    <col min="10775" max="10776" width="12.6640625" style="7" customWidth="1"/>
    <col min="10777" max="10777" width="15.44140625" style="7" customWidth="1"/>
    <col min="10778" max="10785" width="15.109375" style="7" customWidth="1"/>
    <col min="10786" max="11008" width="12.5546875" style="7"/>
    <col min="11009" max="11009" width="32" style="7" customWidth="1"/>
    <col min="11010" max="11021" width="9.6640625" style="7" customWidth="1"/>
    <col min="11022" max="11022" width="10" style="7" customWidth="1"/>
    <col min="11023" max="11023" width="11.5546875" style="7" customWidth="1"/>
    <col min="11024" max="11024" width="13.44140625" style="7" customWidth="1"/>
    <col min="11025" max="11025" width="10.88671875" style="7" customWidth="1"/>
    <col min="11026" max="11030" width="9.6640625" style="7" customWidth="1"/>
    <col min="11031" max="11032" width="12.6640625" style="7" customWidth="1"/>
    <col min="11033" max="11033" width="15.44140625" style="7" customWidth="1"/>
    <col min="11034" max="11041" width="15.109375" style="7" customWidth="1"/>
    <col min="11042" max="11264" width="12.5546875" style="7"/>
    <col min="11265" max="11265" width="32" style="7" customWidth="1"/>
    <col min="11266" max="11277" width="9.6640625" style="7" customWidth="1"/>
    <col min="11278" max="11278" width="10" style="7" customWidth="1"/>
    <col min="11279" max="11279" width="11.5546875" style="7" customWidth="1"/>
    <col min="11280" max="11280" width="13.44140625" style="7" customWidth="1"/>
    <col min="11281" max="11281" width="10.88671875" style="7" customWidth="1"/>
    <col min="11282" max="11286" width="9.6640625" style="7" customWidth="1"/>
    <col min="11287" max="11288" width="12.6640625" style="7" customWidth="1"/>
    <col min="11289" max="11289" width="15.44140625" style="7" customWidth="1"/>
    <col min="11290" max="11297" width="15.109375" style="7" customWidth="1"/>
    <col min="11298" max="11520" width="12.5546875" style="7"/>
    <col min="11521" max="11521" width="32" style="7" customWidth="1"/>
    <col min="11522" max="11533" width="9.6640625" style="7" customWidth="1"/>
    <col min="11534" max="11534" width="10" style="7" customWidth="1"/>
    <col min="11535" max="11535" width="11.5546875" style="7" customWidth="1"/>
    <col min="11536" max="11536" width="13.44140625" style="7" customWidth="1"/>
    <col min="11537" max="11537" width="10.88671875" style="7" customWidth="1"/>
    <col min="11538" max="11542" width="9.6640625" style="7" customWidth="1"/>
    <col min="11543" max="11544" width="12.6640625" style="7" customWidth="1"/>
    <col min="11545" max="11545" width="15.44140625" style="7" customWidth="1"/>
    <col min="11546" max="11553" width="15.109375" style="7" customWidth="1"/>
    <col min="11554" max="11776" width="12.5546875" style="7"/>
    <col min="11777" max="11777" width="32" style="7" customWidth="1"/>
    <col min="11778" max="11789" width="9.6640625" style="7" customWidth="1"/>
    <col min="11790" max="11790" width="10" style="7" customWidth="1"/>
    <col min="11791" max="11791" width="11.5546875" style="7" customWidth="1"/>
    <col min="11792" max="11792" width="13.44140625" style="7" customWidth="1"/>
    <col min="11793" max="11793" width="10.88671875" style="7" customWidth="1"/>
    <col min="11794" max="11798" width="9.6640625" style="7" customWidth="1"/>
    <col min="11799" max="11800" width="12.6640625" style="7" customWidth="1"/>
    <col min="11801" max="11801" width="15.44140625" style="7" customWidth="1"/>
    <col min="11802" max="11809" width="15.109375" style="7" customWidth="1"/>
    <col min="11810" max="12032" width="12.5546875" style="7"/>
    <col min="12033" max="12033" width="32" style="7" customWidth="1"/>
    <col min="12034" max="12045" width="9.6640625" style="7" customWidth="1"/>
    <col min="12046" max="12046" width="10" style="7" customWidth="1"/>
    <col min="12047" max="12047" width="11.5546875" style="7" customWidth="1"/>
    <col min="12048" max="12048" width="13.44140625" style="7" customWidth="1"/>
    <col min="12049" max="12049" width="10.88671875" style="7" customWidth="1"/>
    <col min="12050" max="12054" width="9.6640625" style="7" customWidth="1"/>
    <col min="12055" max="12056" width="12.6640625" style="7" customWidth="1"/>
    <col min="12057" max="12057" width="15.44140625" style="7" customWidth="1"/>
    <col min="12058" max="12065" width="15.109375" style="7" customWidth="1"/>
    <col min="12066" max="12288" width="12.5546875" style="7"/>
    <col min="12289" max="12289" width="32" style="7" customWidth="1"/>
    <col min="12290" max="12301" width="9.6640625" style="7" customWidth="1"/>
    <col min="12302" max="12302" width="10" style="7" customWidth="1"/>
    <col min="12303" max="12303" width="11.5546875" style="7" customWidth="1"/>
    <col min="12304" max="12304" width="13.44140625" style="7" customWidth="1"/>
    <col min="12305" max="12305" width="10.88671875" style="7" customWidth="1"/>
    <col min="12306" max="12310" width="9.6640625" style="7" customWidth="1"/>
    <col min="12311" max="12312" width="12.6640625" style="7" customWidth="1"/>
    <col min="12313" max="12313" width="15.44140625" style="7" customWidth="1"/>
    <col min="12314" max="12321" width="15.109375" style="7" customWidth="1"/>
    <col min="12322" max="12544" width="12.5546875" style="7"/>
    <col min="12545" max="12545" width="32" style="7" customWidth="1"/>
    <col min="12546" max="12557" width="9.6640625" style="7" customWidth="1"/>
    <col min="12558" max="12558" width="10" style="7" customWidth="1"/>
    <col min="12559" max="12559" width="11.5546875" style="7" customWidth="1"/>
    <col min="12560" max="12560" width="13.44140625" style="7" customWidth="1"/>
    <col min="12561" max="12561" width="10.88671875" style="7" customWidth="1"/>
    <col min="12562" max="12566" width="9.6640625" style="7" customWidth="1"/>
    <col min="12567" max="12568" width="12.6640625" style="7" customWidth="1"/>
    <col min="12569" max="12569" width="15.44140625" style="7" customWidth="1"/>
    <col min="12570" max="12577" width="15.109375" style="7" customWidth="1"/>
    <col min="12578" max="12800" width="12.5546875" style="7"/>
    <col min="12801" max="12801" width="32" style="7" customWidth="1"/>
    <col min="12802" max="12813" width="9.6640625" style="7" customWidth="1"/>
    <col min="12814" max="12814" width="10" style="7" customWidth="1"/>
    <col min="12815" max="12815" width="11.5546875" style="7" customWidth="1"/>
    <col min="12816" max="12816" width="13.44140625" style="7" customWidth="1"/>
    <col min="12817" max="12817" width="10.88671875" style="7" customWidth="1"/>
    <col min="12818" max="12822" width="9.6640625" style="7" customWidth="1"/>
    <col min="12823" max="12824" width="12.6640625" style="7" customWidth="1"/>
    <col min="12825" max="12825" width="15.44140625" style="7" customWidth="1"/>
    <col min="12826" max="12833" width="15.109375" style="7" customWidth="1"/>
    <col min="12834" max="13056" width="12.5546875" style="7"/>
    <col min="13057" max="13057" width="32" style="7" customWidth="1"/>
    <col min="13058" max="13069" width="9.6640625" style="7" customWidth="1"/>
    <col min="13070" max="13070" width="10" style="7" customWidth="1"/>
    <col min="13071" max="13071" width="11.5546875" style="7" customWidth="1"/>
    <col min="13072" max="13072" width="13.44140625" style="7" customWidth="1"/>
    <col min="13073" max="13073" width="10.88671875" style="7" customWidth="1"/>
    <col min="13074" max="13078" width="9.6640625" style="7" customWidth="1"/>
    <col min="13079" max="13080" width="12.6640625" style="7" customWidth="1"/>
    <col min="13081" max="13081" width="15.44140625" style="7" customWidth="1"/>
    <col min="13082" max="13089" width="15.109375" style="7" customWidth="1"/>
    <col min="13090" max="13312" width="12.5546875" style="7"/>
    <col min="13313" max="13313" width="32" style="7" customWidth="1"/>
    <col min="13314" max="13325" width="9.6640625" style="7" customWidth="1"/>
    <col min="13326" max="13326" width="10" style="7" customWidth="1"/>
    <col min="13327" max="13327" width="11.5546875" style="7" customWidth="1"/>
    <col min="13328" max="13328" width="13.44140625" style="7" customWidth="1"/>
    <col min="13329" max="13329" width="10.88671875" style="7" customWidth="1"/>
    <col min="13330" max="13334" width="9.6640625" style="7" customWidth="1"/>
    <col min="13335" max="13336" width="12.6640625" style="7" customWidth="1"/>
    <col min="13337" max="13337" width="15.44140625" style="7" customWidth="1"/>
    <col min="13338" max="13345" width="15.109375" style="7" customWidth="1"/>
    <col min="13346" max="13568" width="12.5546875" style="7"/>
    <col min="13569" max="13569" width="32" style="7" customWidth="1"/>
    <col min="13570" max="13581" width="9.6640625" style="7" customWidth="1"/>
    <col min="13582" max="13582" width="10" style="7" customWidth="1"/>
    <col min="13583" max="13583" width="11.5546875" style="7" customWidth="1"/>
    <col min="13584" max="13584" width="13.44140625" style="7" customWidth="1"/>
    <col min="13585" max="13585" width="10.88671875" style="7" customWidth="1"/>
    <col min="13586" max="13590" width="9.6640625" style="7" customWidth="1"/>
    <col min="13591" max="13592" width="12.6640625" style="7" customWidth="1"/>
    <col min="13593" max="13593" width="15.44140625" style="7" customWidth="1"/>
    <col min="13594" max="13601" width="15.109375" style="7" customWidth="1"/>
    <col min="13602" max="13824" width="12.5546875" style="7"/>
    <col min="13825" max="13825" width="32" style="7" customWidth="1"/>
    <col min="13826" max="13837" width="9.6640625" style="7" customWidth="1"/>
    <col min="13838" max="13838" width="10" style="7" customWidth="1"/>
    <col min="13839" max="13839" width="11.5546875" style="7" customWidth="1"/>
    <col min="13840" max="13840" width="13.44140625" style="7" customWidth="1"/>
    <col min="13841" max="13841" width="10.88671875" style="7" customWidth="1"/>
    <col min="13842" max="13846" width="9.6640625" style="7" customWidth="1"/>
    <col min="13847" max="13848" width="12.6640625" style="7" customWidth="1"/>
    <col min="13849" max="13849" width="15.44140625" style="7" customWidth="1"/>
    <col min="13850" max="13857" width="15.109375" style="7" customWidth="1"/>
    <col min="13858" max="14080" width="12.5546875" style="7"/>
    <col min="14081" max="14081" width="32" style="7" customWidth="1"/>
    <col min="14082" max="14093" width="9.6640625" style="7" customWidth="1"/>
    <col min="14094" max="14094" width="10" style="7" customWidth="1"/>
    <col min="14095" max="14095" width="11.5546875" style="7" customWidth="1"/>
    <col min="14096" max="14096" width="13.44140625" style="7" customWidth="1"/>
    <col min="14097" max="14097" width="10.88671875" style="7" customWidth="1"/>
    <col min="14098" max="14102" width="9.6640625" style="7" customWidth="1"/>
    <col min="14103" max="14104" width="12.6640625" style="7" customWidth="1"/>
    <col min="14105" max="14105" width="15.44140625" style="7" customWidth="1"/>
    <col min="14106" max="14113" width="15.109375" style="7" customWidth="1"/>
    <col min="14114" max="14336" width="12.5546875" style="7"/>
    <col min="14337" max="14337" width="32" style="7" customWidth="1"/>
    <col min="14338" max="14349" width="9.6640625" style="7" customWidth="1"/>
    <col min="14350" max="14350" width="10" style="7" customWidth="1"/>
    <col min="14351" max="14351" width="11.5546875" style="7" customWidth="1"/>
    <col min="14352" max="14352" width="13.44140625" style="7" customWidth="1"/>
    <col min="14353" max="14353" width="10.88671875" style="7" customWidth="1"/>
    <col min="14354" max="14358" width="9.6640625" style="7" customWidth="1"/>
    <col min="14359" max="14360" width="12.6640625" style="7" customWidth="1"/>
    <col min="14361" max="14361" width="15.44140625" style="7" customWidth="1"/>
    <col min="14362" max="14369" width="15.109375" style="7" customWidth="1"/>
    <col min="14370" max="14592" width="12.5546875" style="7"/>
    <col min="14593" max="14593" width="32" style="7" customWidth="1"/>
    <col min="14594" max="14605" width="9.6640625" style="7" customWidth="1"/>
    <col min="14606" max="14606" width="10" style="7" customWidth="1"/>
    <col min="14607" max="14607" width="11.5546875" style="7" customWidth="1"/>
    <col min="14608" max="14608" width="13.44140625" style="7" customWidth="1"/>
    <col min="14609" max="14609" width="10.88671875" style="7" customWidth="1"/>
    <col min="14610" max="14614" width="9.6640625" style="7" customWidth="1"/>
    <col min="14615" max="14616" width="12.6640625" style="7" customWidth="1"/>
    <col min="14617" max="14617" width="15.44140625" style="7" customWidth="1"/>
    <col min="14618" max="14625" width="15.109375" style="7" customWidth="1"/>
    <col min="14626" max="14848" width="12.5546875" style="7"/>
    <col min="14849" max="14849" width="32" style="7" customWidth="1"/>
    <col min="14850" max="14861" width="9.6640625" style="7" customWidth="1"/>
    <col min="14862" max="14862" width="10" style="7" customWidth="1"/>
    <col min="14863" max="14863" width="11.5546875" style="7" customWidth="1"/>
    <col min="14864" max="14864" width="13.44140625" style="7" customWidth="1"/>
    <col min="14865" max="14865" width="10.88671875" style="7" customWidth="1"/>
    <col min="14866" max="14870" width="9.6640625" style="7" customWidth="1"/>
    <col min="14871" max="14872" width="12.6640625" style="7" customWidth="1"/>
    <col min="14873" max="14873" width="15.44140625" style="7" customWidth="1"/>
    <col min="14874" max="14881" width="15.109375" style="7" customWidth="1"/>
    <col min="14882" max="15104" width="12.5546875" style="7"/>
    <col min="15105" max="15105" width="32" style="7" customWidth="1"/>
    <col min="15106" max="15117" width="9.6640625" style="7" customWidth="1"/>
    <col min="15118" max="15118" width="10" style="7" customWidth="1"/>
    <col min="15119" max="15119" width="11.5546875" style="7" customWidth="1"/>
    <col min="15120" max="15120" width="13.44140625" style="7" customWidth="1"/>
    <col min="15121" max="15121" width="10.88671875" style="7" customWidth="1"/>
    <col min="15122" max="15126" width="9.6640625" style="7" customWidth="1"/>
    <col min="15127" max="15128" width="12.6640625" style="7" customWidth="1"/>
    <col min="15129" max="15129" width="15.44140625" style="7" customWidth="1"/>
    <col min="15130" max="15137" width="15.109375" style="7" customWidth="1"/>
    <col min="15138" max="15360" width="12.5546875" style="7"/>
    <col min="15361" max="15361" width="32" style="7" customWidth="1"/>
    <col min="15362" max="15373" width="9.6640625" style="7" customWidth="1"/>
    <col min="15374" max="15374" width="10" style="7" customWidth="1"/>
    <col min="15375" max="15375" width="11.5546875" style="7" customWidth="1"/>
    <col min="15376" max="15376" width="13.44140625" style="7" customWidth="1"/>
    <col min="15377" max="15377" width="10.88671875" style="7" customWidth="1"/>
    <col min="15378" max="15382" width="9.6640625" style="7" customWidth="1"/>
    <col min="15383" max="15384" width="12.6640625" style="7" customWidth="1"/>
    <col min="15385" max="15385" width="15.44140625" style="7" customWidth="1"/>
    <col min="15386" max="15393" width="15.109375" style="7" customWidth="1"/>
    <col min="15394" max="15616" width="12.5546875" style="7"/>
    <col min="15617" max="15617" width="32" style="7" customWidth="1"/>
    <col min="15618" max="15629" width="9.6640625" style="7" customWidth="1"/>
    <col min="15630" max="15630" width="10" style="7" customWidth="1"/>
    <col min="15631" max="15631" width="11.5546875" style="7" customWidth="1"/>
    <col min="15632" max="15632" width="13.44140625" style="7" customWidth="1"/>
    <col min="15633" max="15633" width="10.88671875" style="7" customWidth="1"/>
    <col min="15634" max="15638" width="9.6640625" style="7" customWidth="1"/>
    <col min="15639" max="15640" width="12.6640625" style="7" customWidth="1"/>
    <col min="15641" max="15641" width="15.44140625" style="7" customWidth="1"/>
    <col min="15642" max="15649" width="15.109375" style="7" customWidth="1"/>
    <col min="15650" max="15872" width="12.5546875" style="7"/>
    <col min="15873" max="15873" width="32" style="7" customWidth="1"/>
    <col min="15874" max="15885" width="9.6640625" style="7" customWidth="1"/>
    <col min="15886" max="15886" width="10" style="7" customWidth="1"/>
    <col min="15887" max="15887" width="11.5546875" style="7" customWidth="1"/>
    <col min="15888" max="15888" width="13.44140625" style="7" customWidth="1"/>
    <col min="15889" max="15889" width="10.88671875" style="7" customWidth="1"/>
    <col min="15890" max="15894" width="9.6640625" style="7" customWidth="1"/>
    <col min="15895" max="15896" width="12.6640625" style="7" customWidth="1"/>
    <col min="15897" max="15897" width="15.44140625" style="7" customWidth="1"/>
    <col min="15898" max="15905" width="15.109375" style="7" customWidth="1"/>
    <col min="15906" max="16128" width="12.5546875" style="7"/>
    <col min="16129" max="16129" width="32" style="7" customWidth="1"/>
    <col min="16130" max="16141" width="9.6640625" style="7" customWidth="1"/>
    <col min="16142" max="16142" width="10" style="7" customWidth="1"/>
    <col min="16143" max="16143" width="11.5546875" style="7" customWidth="1"/>
    <col min="16144" max="16144" width="13.44140625" style="7" customWidth="1"/>
    <col min="16145" max="16145" width="10.88671875" style="7" customWidth="1"/>
    <col min="16146" max="16150" width="9.6640625" style="7" customWidth="1"/>
    <col min="16151" max="16152" width="12.6640625" style="7" customWidth="1"/>
    <col min="16153" max="16153" width="15.44140625" style="7" customWidth="1"/>
    <col min="16154" max="16161" width="15.109375" style="7" customWidth="1"/>
    <col min="16162" max="16384" width="12.5546875" style="7"/>
  </cols>
  <sheetData>
    <row r="1" spans="1:27" ht="18" customHeight="1">
      <c r="A1" s="1204" t="s">
        <v>1043</v>
      </c>
    </row>
    <row r="2" spans="1:27" ht="24.75" customHeight="1">
      <c r="A2" s="3" t="s">
        <v>845</v>
      </c>
      <c r="B2" s="722"/>
      <c r="C2" s="722"/>
      <c r="D2" s="722"/>
      <c r="E2" s="722"/>
      <c r="F2" s="722"/>
      <c r="G2" s="722"/>
      <c r="H2" s="722"/>
      <c r="I2" s="722"/>
      <c r="J2" s="722"/>
      <c r="K2" s="722"/>
      <c r="L2" s="722"/>
      <c r="M2" s="722"/>
      <c r="N2" s="722"/>
      <c r="O2" s="722"/>
      <c r="P2" s="722"/>
      <c r="Q2" s="722"/>
      <c r="R2" s="722"/>
      <c r="S2" s="722"/>
      <c r="T2" s="722"/>
      <c r="U2" s="722"/>
      <c r="V2" s="722"/>
      <c r="W2" s="722"/>
      <c r="X2" s="722"/>
      <c r="Y2" s="722"/>
    </row>
    <row r="3" spans="1:27" ht="26.25" customHeight="1">
      <c r="A3" s="97">
        <v>46081</v>
      </c>
      <c r="B3" s="866"/>
      <c r="C3" s="867"/>
      <c r="D3" s="867"/>
      <c r="E3" s="867"/>
      <c r="F3" s="867"/>
      <c r="G3" s="867"/>
      <c r="H3" s="867"/>
      <c r="I3" s="867"/>
      <c r="J3" s="867"/>
      <c r="K3" s="867"/>
      <c r="L3" s="867"/>
      <c r="M3" s="867"/>
      <c r="N3" s="867"/>
      <c r="O3" s="867"/>
      <c r="P3" s="867"/>
      <c r="Q3" s="867"/>
      <c r="R3" s="867"/>
      <c r="S3" s="867"/>
      <c r="T3" s="867"/>
      <c r="U3" s="867"/>
      <c r="V3" s="867"/>
      <c r="W3" s="867"/>
      <c r="X3" s="867"/>
      <c r="Y3" s="867"/>
    </row>
    <row r="4" spans="1:27" ht="23.25" customHeight="1">
      <c r="A4" s="541" t="s">
        <v>69</v>
      </c>
      <c r="B4" s="722"/>
      <c r="C4" s="722"/>
      <c r="D4" s="722"/>
      <c r="E4" s="722"/>
      <c r="F4" s="722"/>
      <c r="G4" s="722"/>
      <c r="H4" s="722"/>
      <c r="I4" s="722"/>
      <c r="J4" s="722"/>
      <c r="K4" s="722"/>
      <c r="L4" s="722"/>
      <c r="M4" s="722"/>
      <c r="N4" s="722"/>
      <c r="O4" s="722"/>
      <c r="P4" s="722"/>
      <c r="Q4" s="722"/>
      <c r="R4" s="722"/>
      <c r="S4" s="722"/>
      <c r="T4" s="722"/>
      <c r="U4" s="722"/>
      <c r="V4" s="722"/>
      <c r="W4" s="722"/>
      <c r="X4" s="722"/>
      <c r="Y4" s="722"/>
    </row>
    <row r="5" spans="1:27" ht="9" customHeight="1" thickBot="1">
      <c r="A5" s="127"/>
      <c r="B5" s="722"/>
      <c r="C5" s="722"/>
      <c r="D5" s="722"/>
      <c r="E5" s="722"/>
      <c r="F5" s="722"/>
      <c r="G5" s="722"/>
      <c r="H5" s="722"/>
      <c r="I5" s="722"/>
      <c r="J5" s="722"/>
      <c r="K5" s="722"/>
      <c r="L5" s="722"/>
      <c r="M5" s="722"/>
      <c r="N5" s="722"/>
      <c r="O5" s="722"/>
      <c r="P5" s="722"/>
      <c r="Q5" s="722"/>
      <c r="R5" s="722"/>
      <c r="S5" s="722"/>
      <c r="T5" s="722"/>
      <c r="U5" s="722"/>
      <c r="V5" s="722"/>
      <c r="W5" s="722"/>
      <c r="X5" s="722"/>
      <c r="Y5" s="722"/>
    </row>
    <row r="6" spans="1:27" s="8" customFormat="1" ht="12.75" customHeight="1" thickBot="1">
      <c r="A6" s="726"/>
      <c r="B6" s="726"/>
      <c r="C6" s="726"/>
      <c r="D6" s="726"/>
      <c r="E6" s="726"/>
      <c r="F6" s="726"/>
      <c r="G6" s="726"/>
      <c r="H6" s="726"/>
      <c r="I6" s="726"/>
      <c r="J6" s="726"/>
      <c r="K6" s="726"/>
      <c r="L6" s="726"/>
      <c r="M6" s="726"/>
      <c r="N6" s="726"/>
      <c r="O6" s="726"/>
      <c r="P6" s="726"/>
      <c r="Q6" s="726"/>
      <c r="R6" s="726"/>
      <c r="S6" s="726"/>
      <c r="T6" s="726"/>
      <c r="U6" s="726"/>
      <c r="V6" s="726"/>
      <c r="W6" s="726"/>
      <c r="X6" s="726"/>
      <c r="Y6" s="868" t="s">
        <v>846</v>
      </c>
    </row>
    <row r="7" spans="1:27" s="8" customFormat="1" ht="15.6" customHeight="1">
      <c r="A7" s="730"/>
      <c r="B7" s="869" t="s">
        <v>847</v>
      </c>
      <c r="C7" s="870"/>
      <c r="D7" s="870"/>
      <c r="E7" s="870"/>
      <c r="F7" s="870"/>
      <c r="G7" s="870"/>
      <c r="H7" s="870"/>
      <c r="I7" s="870"/>
      <c r="J7" s="870"/>
      <c r="K7" s="870"/>
      <c r="L7" s="870"/>
      <c r="M7" s="870"/>
      <c r="N7" s="870"/>
      <c r="O7" s="870"/>
      <c r="P7" s="870"/>
      <c r="Q7" s="870"/>
      <c r="R7" s="870"/>
      <c r="S7" s="870"/>
      <c r="T7" s="870"/>
      <c r="U7" s="870"/>
      <c r="V7" s="870"/>
      <c r="W7" s="870"/>
      <c r="X7" s="870"/>
      <c r="Y7" s="732"/>
    </row>
    <row r="8" spans="1:27" s="8" customFormat="1" ht="25.2" customHeight="1" thickBot="1">
      <c r="A8" s="735"/>
      <c r="B8" s="871"/>
      <c r="C8" s="871"/>
      <c r="D8" s="871"/>
      <c r="E8" s="871"/>
      <c r="F8" s="871"/>
      <c r="G8" s="871"/>
      <c r="H8" s="871"/>
      <c r="I8" s="871"/>
      <c r="J8" s="871"/>
      <c r="K8" s="871"/>
      <c r="L8" s="871"/>
      <c r="M8" s="871"/>
      <c r="N8" s="871"/>
      <c r="O8" s="871"/>
      <c r="P8" s="871"/>
      <c r="Q8" s="871"/>
      <c r="R8" s="871"/>
      <c r="S8" s="871"/>
      <c r="T8" s="871"/>
      <c r="U8" s="871"/>
      <c r="V8" s="871"/>
      <c r="W8" s="872" t="s">
        <v>848</v>
      </c>
      <c r="X8" s="872" t="s">
        <v>849</v>
      </c>
      <c r="Y8" s="732"/>
    </row>
    <row r="9" spans="1:27" s="8" customFormat="1" ht="18" customHeight="1" thickBot="1">
      <c r="A9" s="873" t="s">
        <v>730</v>
      </c>
      <c r="B9" s="874" t="s">
        <v>850</v>
      </c>
      <c r="C9" s="732"/>
      <c r="D9" s="732"/>
      <c r="E9" s="732"/>
      <c r="F9" s="732"/>
      <c r="G9" s="732"/>
      <c r="H9" s="732"/>
      <c r="I9" s="732"/>
      <c r="J9" s="732"/>
      <c r="K9" s="732"/>
      <c r="L9" s="732"/>
      <c r="M9" s="732"/>
      <c r="N9" s="875" t="s">
        <v>851</v>
      </c>
      <c r="O9" s="875" t="s">
        <v>852</v>
      </c>
      <c r="P9" s="875" t="s">
        <v>853</v>
      </c>
      <c r="Q9" s="875" t="s">
        <v>854</v>
      </c>
      <c r="R9" s="874" t="s">
        <v>855</v>
      </c>
      <c r="S9" s="732"/>
      <c r="T9" s="732"/>
      <c r="U9" s="732"/>
      <c r="V9" s="732"/>
      <c r="W9" s="732"/>
      <c r="X9" s="732"/>
      <c r="Y9" s="732"/>
    </row>
    <row r="10" spans="1:27" s="8" customFormat="1" ht="18" customHeight="1">
      <c r="A10" s="730"/>
      <c r="B10" s="870"/>
      <c r="C10" s="870"/>
      <c r="D10" s="870"/>
      <c r="E10" s="870"/>
      <c r="F10" s="870"/>
      <c r="G10" s="870"/>
      <c r="H10" s="870"/>
      <c r="I10" s="870"/>
      <c r="J10" s="870"/>
      <c r="K10" s="870"/>
      <c r="L10" s="870"/>
      <c r="M10" s="870"/>
      <c r="N10" s="732"/>
      <c r="O10" s="732"/>
      <c r="P10" s="732"/>
      <c r="Q10" s="732"/>
      <c r="R10" s="870"/>
      <c r="S10" s="870"/>
      <c r="T10" s="870"/>
      <c r="U10" s="870"/>
      <c r="V10" s="870"/>
      <c r="W10" s="732"/>
      <c r="X10" s="732"/>
      <c r="Y10" s="732"/>
    </row>
    <row r="11" spans="1:27" s="8" customFormat="1" ht="21" customHeight="1" thickBot="1">
      <c r="A11" s="876"/>
      <c r="B11" s="877">
        <v>0</v>
      </c>
      <c r="C11" s="877">
        <v>0.2</v>
      </c>
      <c r="D11" s="877">
        <v>0.25</v>
      </c>
      <c r="E11" s="877">
        <v>0.5</v>
      </c>
      <c r="F11" s="877">
        <v>0.75</v>
      </c>
      <c r="G11" s="877">
        <v>1</v>
      </c>
      <c r="H11" s="877">
        <v>1.25</v>
      </c>
      <c r="I11" s="877">
        <v>1.5</v>
      </c>
      <c r="J11" s="877">
        <v>1.75</v>
      </c>
      <c r="K11" s="877">
        <v>2</v>
      </c>
      <c r="L11" s="877">
        <v>2.25</v>
      </c>
      <c r="M11" s="877">
        <v>2.5</v>
      </c>
      <c r="N11" s="878"/>
      <c r="O11" s="878"/>
      <c r="P11" s="878"/>
      <c r="Q11" s="878"/>
      <c r="R11" s="877">
        <v>3</v>
      </c>
      <c r="S11" s="877">
        <v>4</v>
      </c>
      <c r="T11" s="877">
        <v>5</v>
      </c>
      <c r="U11" s="877">
        <v>7.5</v>
      </c>
      <c r="V11" s="877">
        <v>10</v>
      </c>
      <c r="W11" s="878"/>
      <c r="X11" s="878"/>
      <c r="Y11" s="878"/>
    </row>
    <row r="12" spans="1:27" ht="9" customHeight="1">
      <c r="A12" s="752"/>
      <c r="B12" s="879"/>
      <c r="C12" s="879"/>
      <c r="D12" s="879"/>
      <c r="E12" s="879"/>
      <c r="F12" s="879"/>
      <c r="G12" s="879"/>
      <c r="H12" s="879"/>
      <c r="I12" s="879"/>
      <c r="J12" s="879"/>
      <c r="K12" s="879"/>
      <c r="L12" s="879"/>
      <c r="M12" s="879"/>
      <c r="N12" s="879"/>
      <c r="O12" s="879"/>
      <c r="P12" s="879"/>
      <c r="Q12" s="879"/>
      <c r="R12" s="879"/>
      <c r="S12" s="879"/>
      <c r="T12" s="879"/>
      <c r="U12" s="879"/>
      <c r="V12" s="879"/>
      <c r="W12" s="879"/>
      <c r="X12" s="879"/>
      <c r="Y12" s="879"/>
    </row>
    <row r="13" spans="1:27" ht="20.100000000000001" customHeight="1">
      <c r="A13" s="554" t="s">
        <v>28</v>
      </c>
      <c r="B13" s="880">
        <v>0</v>
      </c>
      <c r="C13" s="880">
        <v>3319.26</v>
      </c>
      <c r="D13" s="880">
        <v>0</v>
      </c>
      <c r="E13" s="880">
        <v>0.03</v>
      </c>
      <c r="F13" s="880">
        <v>0</v>
      </c>
      <c r="G13" s="880">
        <v>2494709.7799999998</v>
      </c>
      <c r="H13" s="880">
        <v>0</v>
      </c>
      <c r="I13" s="880">
        <v>931.60000000000014</v>
      </c>
      <c r="J13" s="880">
        <v>0</v>
      </c>
      <c r="K13" s="880">
        <v>0</v>
      </c>
      <c r="L13" s="880">
        <v>0</v>
      </c>
      <c r="M13" s="880">
        <v>87621.14</v>
      </c>
      <c r="N13" s="880">
        <v>0</v>
      </c>
      <c r="O13" s="880">
        <v>0</v>
      </c>
      <c r="P13" s="880">
        <v>0</v>
      </c>
      <c r="Q13" s="880">
        <v>0</v>
      </c>
      <c r="R13" s="880">
        <v>0</v>
      </c>
      <c r="S13" s="880">
        <v>0</v>
      </c>
      <c r="T13" s="880">
        <v>0</v>
      </c>
      <c r="U13" s="880">
        <v>0</v>
      </c>
      <c r="V13" s="880">
        <v>0</v>
      </c>
      <c r="W13" s="881">
        <v>2586581.81</v>
      </c>
      <c r="X13" s="881">
        <v>28107.64</v>
      </c>
      <c r="Y13" s="881">
        <v>2558474.17</v>
      </c>
      <c r="Z13" s="882"/>
      <c r="AA13" s="565"/>
    </row>
    <row r="14" spans="1:27" ht="20.100000000000001" customHeight="1">
      <c r="A14" s="554" t="s">
        <v>29</v>
      </c>
      <c r="B14" s="880">
        <v>0</v>
      </c>
      <c r="C14" s="880">
        <v>37451.94</v>
      </c>
      <c r="D14" s="880">
        <v>0</v>
      </c>
      <c r="E14" s="880">
        <v>65790.040000000008</v>
      </c>
      <c r="F14" s="880">
        <v>15990.31</v>
      </c>
      <c r="G14" s="880">
        <v>1036640.1900000001</v>
      </c>
      <c r="H14" s="880">
        <v>0</v>
      </c>
      <c r="I14" s="880">
        <v>38876.28</v>
      </c>
      <c r="J14" s="880">
        <v>0</v>
      </c>
      <c r="K14" s="880">
        <v>0</v>
      </c>
      <c r="L14" s="880">
        <v>0</v>
      </c>
      <c r="M14" s="880">
        <v>49560.78</v>
      </c>
      <c r="N14" s="880">
        <v>0</v>
      </c>
      <c r="O14" s="880">
        <v>0</v>
      </c>
      <c r="P14" s="880">
        <v>0</v>
      </c>
      <c r="Q14" s="880">
        <v>0</v>
      </c>
      <c r="R14" s="880">
        <v>0</v>
      </c>
      <c r="S14" s="880">
        <v>0</v>
      </c>
      <c r="T14" s="880">
        <v>0</v>
      </c>
      <c r="U14" s="880">
        <v>0</v>
      </c>
      <c r="V14" s="880">
        <v>0</v>
      </c>
      <c r="W14" s="881">
        <v>1244309.54</v>
      </c>
      <c r="X14" s="881">
        <v>36835.32</v>
      </c>
      <c r="Y14" s="881">
        <v>1207474.22</v>
      </c>
      <c r="Z14" s="882"/>
      <c r="AA14" s="565"/>
    </row>
    <row r="15" spans="1:27" ht="20.100000000000001" customHeight="1">
      <c r="A15" s="554" t="s">
        <v>30</v>
      </c>
      <c r="B15" s="880">
        <v>0</v>
      </c>
      <c r="C15" s="880">
        <v>8607.77</v>
      </c>
      <c r="D15" s="880">
        <v>0</v>
      </c>
      <c r="E15" s="880">
        <v>947.85</v>
      </c>
      <c r="F15" s="880">
        <v>0</v>
      </c>
      <c r="G15" s="880">
        <v>210494.99</v>
      </c>
      <c r="H15" s="880">
        <v>0</v>
      </c>
      <c r="I15" s="880">
        <v>517.45000000000005</v>
      </c>
      <c r="J15" s="880">
        <v>0</v>
      </c>
      <c r="K15" s="880">
        <v>0</v>
      </c>
      <c r="L15" s="880">
        <v>10247.93</v>
      </c>
      <c r="M15" s="880">
        <v>25425.7</v>
      </c>
      <c r="N15" s="880">
        <v>0</v>
      </c>
      <c r="O15" s="880">
        <v>0</v>
      </c>
      <c r="P15" s="880">
        <v>0</v>
      </c>
      <c r="Q15" s="880">
        <v>0</v>
      </c>
      <c r="R15" s="880">
        <v>0</v>
      </c>
      <c r="S15" s="880">
        <v>0</v>
      </c>
      <c r="T15" s="880">
        <v>0</v>
      </c>
      <c r="U15" s="880">
        <v>0</v>
      </c>
      <c r="V15" s="880">
        <v>0</v>
      </c>
      <c r="W15" s="881">
        <v>256241.69</v>
      </c>
      <c r="X15" s="881">
        <v>0</v>
      </c>
      <c r="Y15" s="881">
        <v>256241.69</v>
      </c>
      <c r="Z15" s="882"/>
      <c r="AA15" s="565"/>
    </row>
    <row r="16" spans="1:27" ht="20.100000000000001" customHeight="1">
      <c r="A16" s="21" t="s">
        <v>856</v>
      </c>
      <c r="B16" s="880">
        <v>0</v>
      </c>
      <c r="C16" s="880">
        <v>8928.4</v>
      </c>
      <c r="D16" s="880">
        <v>0</v>
      </c>
      <c r="E16" s="880">
        <v>5659.16</v>
      </c>
      <c r="F16" s="880">
        <v>0</v>
      </c>
      <c r="G16" s="880">
        <v>1676613.3</v>
      </c>
      <c r="H16" s="880">
        <v>0</v>
      </c>
      <c r="I16" s="880">
        <v>200775.35</v>
      </c>
      <c r="J16" s="880">
        <v>0</v>
      </c>
      <c r="K16" s="880">
        <v>0</v>
      </c>
      <c r="L16" s="880">
        <v>0</v>
      </c>
      <c r="M16" s="880">
        <v>31204.18</v>
      </c>
      <c r="N16" s="880">
        <v>0</v>
      </c>
      <c r="O16" s="880">
        <v>0</v>
      </c>
      <c r="P16" s="880">
        <v>0</v>
      </c>
      <c r="Q16" s="880">
        <v>0</v>
      </c>
      <c r="R16" s="880">
        <v>0</v>
      </c>
      <c r="S16" s="880">
        <v>0</v>
      </c>
      <c r="T16" s="880">
        <v>0</v>
      </c>
      <c r="U16" s="880">
        <v>0</v>
      </c>
      <c r="V16" s="880">
        <v>0</v>
      </c>
      <c r="W16" s="881">
        <v>1923180.3900000001</v>
      </c>
      <c r="X16" s="881">
        <v>0</v>
      </c>
      <c r="Y16" s="881">
        <v>1923180.3900000001</v>
      </c>
      <c r="Z16" s="882"/>
      <c r="AA16" s="565"/>
    </row>
    <row r="17" spans="1:27" ht="20.100000000000001" customHeight="1">
      <c r="A17" s="554" t="s">
        <v>32</v>
      </c>
      <c r="B17" s="880">
        <v>0</v>
      </c>
      <c r="C17" s="880">
        <v>12583.49</v>
      </c>
      <c r="D17" s="880">
        <v>0</v>
      </c>
      <c r="E17" s="880">
        <v>0</v>
      </c>
      <c r="F17" s="880">
        <v>0</v>
      </c>
      <c r="G17" s="880">
        <v>1482042.1900000002</v>
      </c>
      <c r="H17" s="880">
        <v>0</v>
      </c>
      <c r="I17" s="880">
        <v>2394.81</v>
      </c>
      <c r="J17" s="880">
        <v>0</v>
      </c>
      <c r="K17" s="880">
        <v>0</v>
      </c>
      <c r="L17" s="880">
        <v>0</v>
      </c>
      <c r="M17" s="880">
        <v>513055.13</v>
      </c>
      <c r="N17" s="880">
        <v>0</v>
      </c>
      <c r="O17" s="880">
        <v>0</v>
      </c>
      <c r="P17" s="880">
        <v>0</v>
      </c>
      <c r="Q17" s="880">
        <v>0</v>
      </c>
      <c r="R17" s="880">
        <v>0</v>
      </c>
      <c r="S17" s="880">
        <v>22083.100000000002</v>
      </c>
      <c r="T17" s="880">
        <v>0</v>
      </c>
      <c r="U17" s="880">
        <v>0</v>
      </c>
      <c r="V17" s="880">
        <v>0</v>
      </c>
      <c r="W17" s="881">
        <v>2032158.7200000002</v>
      </c>
      <c r="X17" s="881">
        <v>1336.1100000000001</v>
      </c>
      <c r="Y17" s="881">
        <v>2030822.61</v>
      </c>
      <c r="Z17" s="882"/>
      <c r="AA17" s="565"/>
    </row>
    <row r="18" spans="1:27" ht="20.100000000000001" customHeight="1">
      <c r="A18" s="554" t="s">
        <v>33</v>
      </c>
      <c r="B18" s="880">
        <v>0</v>
      </c>
      <c r="C18" s="880">
        <v>2448.5700000000002</v>
      </c>
      <c r="D18" s="880">
        <v>0</v>
      </c>
      <c r="E18" s="880">
        <v>50.58</v>
      </c>
      <c r="F18" s="880">
        <v>0</v>
      </c>
      <c r="G18" s="880">
        <v>461124.29000000004</v>
      </c>
      <c r="H18" s="880">
        <v>0</v>
      </c>
      <c r="I18" s="880">
        <v>866.49</v>
      </c>
      <c r="J18" s="880">
        <v>0</v>
      </c>
      <c r="K18" s="880">
        <v>0</v>
      </c>
      <c r="L18" s="880">
        <v>0</v>
      </c>
      <c r="M18" s="880">
        <v>17166.490000000002</v>
      </c>
      <c r="N18" s="880">
        <v>0</v>
      </c>
      <c r="O18" s="880">
        <v>0</v>
      </c>
      <c r="P18" s="880">
        <v>0</v>
      </c>
      <c r="Q18" s="880">
        <v>0</v>
      </c>
      <c r="R18" s="880">
        <v>0</v>
      </c>
      <c r="S18" s="880">
        <v>0</v>
      </c>
      <c r="T18" s="880">
        <v>0</v>
      </c>
      <c r="U18" s="880">
        <v>0</v>
      </c>
      <c r="V18" s="880">
        <v>0</v>
      </c>
      <c r="W18" s="881">
        <v>481656.42000000004</v>
      </c>
      <c r="X18" s="881">
        <v>2105.6</v>
      </c>
      <c r="Y18" s="881">
        <v>479550.82000000007</v>
      </c>
      <c r="Z18" s="882"/>
      <c r="AA18" s="565"/>
    </row>
    <row r="19" spans="1:27" ht="20.100000000000001" customHeight="1">
      <c r="A19" s="554" t="s">
        <v>34</v>
      </c>
      <c r="B19" s="880">
        <v>0</v>
      </c>
      <c r="C19" s="880">
        <v>0</v>
      </c>
      <c r="D19" s="880">
        <v>0</v>
      </c>
      <c r="E19" s="880">
        <v>12283.94</v>
      </c>
      <c r="F19" s="880">
        <v>0</v>
      </c>
      <c r="G19" s="880">
        <v>320161.42000000004</v>
      </c>
      <c r="H19" s="880">
        <v>0</v>
      </c>
      <c r="I19" s="880">
        <v>0</v>
      </c>
      <c r="J19" s="880">
        <v>0</v>
      </c>
      <c r="K19" s="880">
        <v>0</v>
      </c>
      <c r="L19" s="880">
        <v>0</v>
      </c>
      <c r="M19" s="880">
        <v>23177.86</v>
      </c>
      <c r="N19" s="880">
        <v>0</v>
      </c>
      <c r="O19" s="880">
        <v>0</v>
      </c>
      <c r="P19" s="880">
        <v>0</v>
      </c>
      <c r="Q19" s="880">
        <v>0</v>
      </c>
      <c r="R19" s="880">
        <v>0</v>
      </c>
      <c r="S19" s="880">
        <v>0</v>
      </c>
      <c r="T19" s="880">
        <v>0</v>
      </c>
      <c r="U19" s="880">
        <v>0</v>
      </c>
      <c r="V19" s="880">
        <v>0</v>
      </c>
      <c r="W19" s="881">
        <v>355623.22000000003</v>
      </c>
      <c r="X19" s="881">
        <v>3228.29</v>
      </c>
      <c r="Y19" s="881">
        <v>352394.93000000005</v>
      </c>
      <c r="Z19" s="882"/>
      <c r="AA19" s="565"/>
    </row>
    <row r="20" spans="1:27" ht="29.25" customHeight="1" thickBot="1">
      <c r="A20" s="746" t="s">
        <v>35</v>
      </c>
      <c r="B20" s="883">
        <v>0</v>
      </c>
      <c r="C20" s="884">
        <v>73339.430000000008</v>
      </c>
      <c r="D20" s="884">
        <v>0</v>
      </c>
      <c r="E20" s="884">
        <v>84731.60000000002</v>
      </c>
      <c r="F20" s="883">
        <v>15990.31</v>
      </c>
      <c r="G20" s="884">
        <v>7681786.1600000001</v>
      </c>
      <c r="H20" s="884">
        <v>0</v>
      </c>
      <c r="I20" s="884">
        <v>244361.97999999998</v>
      </c>
      <c r="J20" s="884">
        <v>0</v>
      </c>
      <c r="K20" s="883">
        <v>0</v>
      </c>
      <c r="L20" s="884">
        <v>10247.93</v>
      </c>
      <c r="M20" s="884">
        <v>747211.27999999991</v>
      </c>
      <c r="N20" s="883">
        <v>0</v>
      </c>
      <c r="O20" s="883">
        <v>0</v>
      </c>
      <c r="P20" s="883">
        <v>0</v>
      </c>
      <c r="Q20" s="883">
        <v>0</v>
      </c>
      <c r="R20" s="884">
        <v>0</v>
      </c>
      <c r="S20" s="883">
        <v>22083.100000000002</v>
      </c>
      <c r="T20" s="883">
        <v>0</v>
      </c>
      <c r="U20" s="883">
        <v>0</v>
      </c>
      <c r="V20" s="883">
        <v>0</v>
      </c>
      <c r="W20" s="884">
        <v>8879751.790000001</v>
      </c>
      <c r="X20" s="884">
        <v>71612.959999999992</v>
      </c>
      <c r="Y20" s="884">
        <v>8808138.8300000001</v>
      </c>
      <c r="Z20" s="885"/>
      <c r="AA20" s="565"/>
    </row>
    <row r="21" spans="1:27" ht="15" customHeight="1">
      <c r="A21" s="751" t="s">
        <v>857</v>
      </c>
      <c r="B21" s="15"/>
      <c r="C21" s="15"/>
      <c r="D21" s="15"/>
      <c r="E21" s="15"/>
      <c r="F21" s="15"/>
      <c r="G21" s="15"/>
      <c r="H21" s="15"/>
      <c r="I21" s="15"/>
      <c r="J21" s="15"/>
      <c r="K21" s="15"/>
      <c r="L21" s="15"/>
      <c r="M21" s="15"/>
      <c r="N21" s="15"/>
      <c r="O21" s="15"/>
      <c r="P21" s="15"/>
      <c r="Q21" s="15"/>
      <c r="R21" s="15"/>
      <c r="S21" s="15"/>
      <c r="T21" s="15"/>
      <c r="U21" s="15"/>
      <c r="V21" s="15"/>
      <c r="W21" s="15"/>
      <c r="X21" s="15"/>
      <c r="Y21" s="15"/>
      <c r="Z21" s="25"/>
      <c r="AA21" s="565"/>
    </row>
    <row r="22" spans="1:27" ht="15" customHeight="1">
      <c r="A22" s="21" t="s">
        <v>858</v>
      </c>
      <c r="B22" s="886"/>
      <c r="C22" s="886"/>
      <c r="D22" s="886"/>
      <c r="E22" s="886"/>
      <c r="F22" s="886"/>
      <c r="G22" s="886"/>
      <c r="H22" s="886"/>
      <c r="I22" s="886"/>
      <c r="J22" s="886"/>
      <c r="K22" s="886"/>
      <c r="L22" s="886"/>
      <c r="M22" s="886"/>
      <c r="N22" s="886"/>
      <c r="O22" s="886"/>
      <c r="P22" s="886"/>
      <c r="Q22" s="886"/>
      <c r="R22" s="886"/>
      <c r="S22" s="886"/>
      <c r="T22" s="886"/>
      <c r="U22" s="886"/>
      <c r="V22" s="886"/>
      <c r="W22" s="886"/>
      <c r="X22" s="886"/>
      <c r="Y22" s="886"/>
      <c r="Z22" s="25"/>
      <c r="AA22" s="565"/>
    </row>
    <row r="23" spans="1:27" ht="15" customHeight="1">
      <c r="A23" s="21" t="s">
        <v>859</v>
      </c>
      <c r="B23" s="15"/>
      <c r="C23" s="15"/>
      <c r="D23" s="15"/>
      <c r="E23" s="15"/>
      <c r="F23" s="15"/>
      <c r="G23" s="15"/>
      <c r="H23" s="15"/>
      <c r="I23" s="15"/>
      <c r="J23" s="15"/>
      <c r="K23" s="15"/>
      <c r="L23" s="15"/>
      <c r="M23" s="15"/>
      <c r="N23" s="15"/>
      <c r="O23" s="15"/>
      <c r="P23" s="15"/>
      <c r="Q23" s="15"/>
      <c r="R23" s="15"/>
      <c r="S23" s="15"/>
      <c r="T23" s="15"/>
      <c r="U23" s="15"/>
      <c r="V23" s="15"/>
      <c r="W23" s="15"/>
      <c r="X23" s="15"/>
      <c r="Y23" s="15"/>
      <c r="Z23" s="25"/>
      <c r="AA23" s="565"/>
    </row>
    <row r="24" spans="1:27">
      <c r="A24" s="21" t="s">
        <v>860</v>
      </c>
      <c r="B24" s="15"/>
      <c r="C24" s="15"/>
      <c r="D24" s="15"/>
      <c r="E24" s="15"/>
      <c r="F24" s="15"/>
      <c r="G24" s="15"/>
      <c r="H24" s="15"/>
      <c r="I24" s="15"/>
      <c r="J24" s="15"/>
      <c r="K24" s="15"/>
      <c r="L24" s="15"/>
      <c r="M24" s="15"/>
      <c r="N24" s="15"/>
      <c r="O24" s="15"/>
      <c r="P24" s="15"/>
      <c r="Q24" s="15"/>
      <c r="R24" s="15"/>
      <c r="S24" s="15"/>
      <c r="T24" s="15"/>
      <c r="U24" s="15"/>
      <c r="V24" s="15"/>
      <c r="W24" s="15"/>
      <c r="X24" s="15"/>
      <c r="Y24" s="15"/>
      <c r="Z24" s="25"/>
    </row>
    <row r="25" spans="1:27" ht="13.2" customHeight="1">
      <c r="A25" s="21" t="s">
        <v>861</v>
      </c>
      <c r="B25" s="21"/>
      <c r="C25" s="21"/>
      <c r="D25" s="21"/>
      <c r="E25" s="21"/>
      <c r="F25" s="21"/>
      <c r="G25" s="21"/>
      <c r="H25" s="21"/>
      <c r="I25" s="21"/>
      <c r="J25" s="21"/>
      <c r="K25" s="21"/>
      <c r="L25" s="21"/>
      <c r="M25" s="21"/>
      <c r="N25" s="15"/>
      <c r="O25" s="15"/>
      <c r="P25" s="15"/>
      <c r="Q25" s="15"/>
      <c r="R25" s="15"/>
      <c r="S25" s="15"/>
      <c r="T25" s="15"/>
      <c r="U25" s="15"/>
      <c r="V25" s="15"/>
      <c r="W25" s="15"/>
      <c r="X25" s="15"/>
      <c r="Y25" s="15"/>
      <c r="Z25" s="25"/>
    </row>
    <row r="26" spans="1:27">
      <c r="A26" s="21"/>
      <c r="B26" s="21"/>
      <c r="C26" s="21"/>
      <c r="D26" s="21"/>
      <c r="E26" s="21"/>
      <c r="F26" s="21"/>
      <c r="G26" s="21"/>
      <c r="H26" s="21"/>
      <c r="I26" s="21"/>
      <c r="J26" s="21"/>
      <c r="K26" s="21"/>
      <c r="L26" s="21"/>
      <c r="M26" s="21"/>
      <c r="N26" s="25"/>
      <c r="O26" s="25"/>
      <c r="P26" s="25"/>
      <c r="Q26" s="25"/>
      <c r="R26" s="25"/>
      <c r="S26" s="25"/>
      <c r="T26" s="25"/>
      <c r="U26" s="25"/>
      <c r="V26" s="25"/>
      <c r="W26" s="25"/>
      <c r="X26" s="25"/>
      <c r="Y26" s="25"/>
      <c r="Z26" s="25"/>
    </row>
  </sheetData>
  <mergeCells count="13">
    <mergeCell ref="P9:P11"/>
    <mergeCell ref="Q9:Q11"/>
    <mergeCell ref="R9:V10"/>
    <mergeCell ref="A2:Y2"/>
    <mergeCell ref="A4:Y4"/>
    <mergeCell ref="A5:Y5"/>
    <mergeCell ref="Y6:Y11"/>
    <mergeCell ref="B7:X7"/>
    <mergeCell ref="W8:W11"/>
    <mergeCell ref="X8:X11"/>
    <mergeCell ref="B9:M10"/>
    <mergeCell ref="N9:N11"/>
    <mergeCell ref="O9:O11"/>
  </mergeCells>
  <hyperlinks>
    <hyperlink ref="A1" location="Índice!A1" display="Volver al Índice" xr:uid="{32BD4595-CD9D-4E03-96EE-95B00A8DB55F}"/>
  </hyperlinks>
  <printOptions horizontalCentered="1" verticalCentered="1"/>
  <pageMargins left="0.39370078740157483" right="0.39370078740157483" top="0.51181102362204722" bottom="0.78740157480314965" header="0.51181102362204722" footer="0.51181102362204722"/>
  <pageSetup scale="65" orientation="landscape" horizontalDpi="240" verticalDpi="144"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EBBE7C-7C1C-4438-8544-557B679D190B}">
  <dimension ref="A1:M19"/>
  <sheetViews>
    <sheetView showGridLines="0" zoomScaleNormal="75" workbookViewId="0"/>
  </sheetViews>
  <sheetFormatPr baseColWidth="10" defaultRowHeight="22.65" customHeight="1"/>
  <cols>
    <col min="1" max="1" width="37" style="7" customWidth="1"/>
    <col min="2" max="8" width="15.44140625" style="7" customWidth="1"/>
    <col min="9" max="9" width="17.44140625" style="7" bestFit="1" customWidth="1"/>
    <col min="10" max="10" width="12" style="7" bestFit="1" customWidth="1"/>
    <col min="11" max="16384" width="11.5546875" style="7"/>
  </cols>
  <sheetData>
    <row r="1" spans="1:13" s="95" customFormat="1" ht="22.65" customHeight="1">
      <c r="A1" s="1204" t="s">
        <v>1043</v>
      </c>
      <c r="B1" s="68"/>
      <c r="C1" s="68"/>
      <c r="D1" s="68"/>
      <c r="E1" s="68"/>
      <c r="F1" s="68"/>
      <c r="G1" s="68"/>
      <c r="H1" s="68"/>
    </row>
    <row r="2" spans="1:13" s="539" customFormat="1" ht="22.65" customHeight="1">
      <c r="A2" s="357" t="s">
        <v>873</v>
      </c>
      <c r="B2" s="357"/>
      <c r="C2" s="357"/>
      <c r="D2" s="357"/>
      <c r="E2" s="357"/>
      <c r="F2" s="357"/>
      <c r="G2" s="357"/>
      <c r="H2" s="357"/>
    </row>
    <row r="3" spans="1:13" s="631" customFormat="1" ht="22.65" customHeight="1">
      <c r="A3" s="97">
        <v>46081</v>
      </c>
      <c r="B3" s="97"/>
      <c r="C3" s="97"/>
      <c r="D3" s="97"/>
      <c r="E3" s="97"/>
      <c r="F3" s="97"/>
      <c r="G3" s="97"/>
      <c r="H3" s="97"/>
    </row>
    <row r="4" spans="1:13" s="102" customFormat="1" ht="22.65" customHeight="1">
      <c r="A4" s="198" t="s">
        <v>69</v>
      </c>
      <c r="B4" s="198"/>
      <c r="C4" s="198"/>
      <c r="D4" s="198"/>
      <c r="E4" s="198"/>
      <c r="F4" s="198"/>
      <c r="G4" s="198"/>
      <c r="H4" s="198"/>
    </row>
    <row r="5" spans="1:13" ht="22.65" customHeight="1" thickBot="1"/>
    <row r="6" spans="1:13" ht="22.65" customHeight="1">
      <c r="A6" s="103" t="s">
        <v>1</v>
      </c>
      <c r="B6" s="103" t="s">
        <v>874</v>
      </c>
      <c r="C6" s="103"/>
      <c r="D6" s="204" t="s">
        <v>875</v>
      </c>
      <c r="E6" s="204" t="s">
        <v>876</v>
      </c>
      <c r="F6" s="204" t="s">
        <v>877</v>
      </c>
      <c r="G6" s="204" t="s">
        <v>878</v>
      </c>
      <c r="H6" s="203" t="s">
        <v>879</v>
      </c>
      <c r="M6" s="30"/>
    </row>
    <row r="7" spans="1:13" ht="22.65" customHeight="1">
      <c r="A7" s="223"/>
      <c r="B7" s="568" t="s">
        <v>685</v>
      </c>
      <c r="C7" s="568" t="s">
        <v>686</v>
      </c>
      <c r="D7" s="207"/>
      <c r="E7" s="207"/>
      <c r="F7" s="207"/>
      <c r="G7" s="207"/>
      <c r="H7" s="206"/>
    </row>
    <row r="8" spans="1:13" s="21" customFormat="1" ht="20.100000000000001" customHeight="1">
      <c r="A8" s="15" t="s">
        <v>28</v>
      </c>
      <c r="B8" s="892">
        <v>362246.473</v>
      </c>
      <c r="C8" s="892">
        <v>2046105.7309999999</v>
      </c>
      <c r="D8" s="892">
        <v>0</v>
      </c>
      <c r="E8" s="892">
        <v>30480.440999999999</v>
      </c>
      <c r="F8" s="892">
        <v>68999.767000000007</v>
      </c>
      <c r="G8" s="892">
        <v>37698.760999999999</v>
      </c>
      <c r="H8" s="893">
        <v>2545531.173</v>
      </c>
      <c r="I8" s="894"/>
    </row>
    <row r="9" spans="1:13" s="21" customFormat="1" ht="20.100000000000001" customHeight="1">
      <c r="A9" s="15" t="s">
        <v>29</v>
      </c>
      <c r="B9" s="892">
        <v>62121.913</v>
      </c>
      <c r="C9" s="892">
        <v>1233124.5630000001</v>
      </c>
      <c r="D9" s="892">
        <v>0</v>
      </c>
      <c r="E9" s="892">
        <v>40688.906000000003</v>
      </c>
      <c r="F9" s="892">
        <v>43297.792999999998</v>
      </c>
      <c r="G9" s="892">
        <v>1907.4870000000001</v>
      </c>
      <c r="H9" s="893">
        <v>1381140.662</v>
      </c>
      <c r="I9" s="894"/>
    </row>
    <row r="10" spans="1:13" s="21" customFormat="1" ht="20.100000000000001" customHeight="1">
      <c r="A10" s="15" t="s">
        <v>30</v>
      </c>
      <c r="B10" s="892">
        <v>40071.038999999997</v>
      </c>
      <c r="C10" s="892">
        <v>159233.209</v>
      </c>
      <c r="D10" s="892">
        <v>0</v>
      </c>
      <c r="E10" s="892">
        <v>2693.1669999999999</v>
      </c>
      <c r="F10" s="892">
        <v>12477.013999999999</v>
      </c>
      <c r="G10" s="892">
        <v>1717.6289999999999</v>
      </c>
      <c r="H10" s="893">
        <v>216192.05799999996</v>
      </c>
      <c r="I10" s="894"/>
    </row>
    <row r="11" spans="1:13" s="21" customFormat="1" ht="20.100000000000001" customHeight="1">
      <c r="A11" s="15" t="s">
        <v>31</v>
      </c>
      <c r="B11" s="892">
        <v>921809.58400000003</v>
      </c>
      <c r="C11" s="892">
        <v>736215.90700000001</v>
      </c>
      <c r="D11" s="892">
        <v>0</v>
      </c>
      <c r="E11" s="892">
        <v>14355.041999999999</v>
      </c>
      <c r="F11" s="892">
        <v>55665.978000000003</v>
      </c>
      <c r="G11" s="892">
        <v>0</v>
      </c>
      <c r="H11" s="893">
        <v>1728046.5109999999</v>
      </c>
      <c r="I11" s="894"/>
    </row>
    <row r="12" spans="1:13" s="21" customFormat="1" ht="20.100000000000001" customHeight="1">
      <c r="A12" s="15" t="s">
        <v>32</v>
      </c>
      <c r="B12" s="892">
        <v>1355.5</v>
      </c>
      <c r="C12" s="892">
        <v>1608627.9240000001</v>
      </c>
      <c r="D12" s="892">
        <v>0</v>
      </c>
      <c r="E12" s="892">
        <v>30409.651999999998</v>
      </c>
      <c r="F12" s="892">
        <v>30690.455000000002</v>
      </c>
      <c r="G12" s="892">
        <v>59643.241000000002</v>
      </c>
      <c r="H12" s="893">
        <v>1730726.7720000001</v>
      </c>
      <c r="I12" s="894"/>
    </row>
    <row r="13" spans="1:13" s="21" customFormat="1" ht="20.100000000000001" customHeight="1">
      <c r="A13" s="15" t="s">
        <v>33</v>
      </c>
      <c r="B13" s="892">
        <v>22347.016</v>
      </c>
      <c r="C13" s="892">
        <v>409042.22100000002</v>
      </c>
      <c r="D13" s="892">
        <v>0</v>
      </c>
      <c r="E13" s="892">
        <v>10075.087</v>
      </c>
      <c r="F13" s="892">
        <v>39802.826000000001</v>
      </c>
      <c r="G13" s="892">
        <v>25719.636999999999</v>
      </c>
      <c r="H13" s="893">
        <v>506986.78700000001</v>
      </c>
      <c r="I13" s="894"/>
    </row>
    <row r="14" spans="1:13" s="21" customFormat="1" ht="20.100000000000001" customHeight="1">
      <c r="A14" s="15" t="s">
        <v>34</v>
      </c>
      <c r="B14" s="892">
        <v>106899.11599999999</v>
      </c>
      <c r="C14" s="892">
        <v>206502.12100000001</v>
      </c>
      <c r="D14" s="892">
        <v>0</v>
      </c>
      <c r="E14" s="892">
        <v>3969.6410000000001</v>
      </c>
      <c r="F14" s="892">
        <v>14066.106</v>
      </c>
      <c r="G14" s="892">
        <v>0</v>
      </c>
      <c r="H14" s="893">
        <v>331436.98400000005</v>
      </c>
      <c r="I14" s="894"/>
    </row>
    <row r="15" spans="1:13" s="21" customFormat="1" ht="22.65" customHeight="1" thickBot="1">
      <c r="A15" s="134" t="s">
        <v>35</v>
      </c>
      <c r="B15" s="895">
        <v>1516850.6410000001</v>
      </c>
      <c r="C15" s="895">
        <v>6398851.676</v>
      </c>
      <c r="D15" s="895">
        <v>0</v>
      </c>
      <c r="E15" s="895">
        <v>132671.93600000002</v>
      </c>
      <c r="F15" s="895">
        <v>264999.93900000001</v>
      </c>
      <c r="G15" s="895">
        <v>126686.755</v>
      </c>
      <c r="H15" s="895">
        <v>8440060.9469999988</v>
      </c>
      <c r="I15" s="894"/>
    </row>
    <row r="16" spans="1:13" ht="22.65" customHeight="1">
      <c r="A16" s="26" t="s">
        <v>880</v>
      </c>
      <c r="B16" s="133"/>
      <c r="C16" s="133"/>
      <c r="D16" s="133"/>
      <c r="E16" s="133"/>
      <c r="F16" s="133"/>
      <c r="G16" s="133"/>
      <c r="H16" s="133"/>
    </row>
    <row r="17" spans="1:8" ht="13.2">
      <c r="A17" s="15" t="s">
        <v>37</v>
      </c>
      <c r="B17" s="15"/>
      <c r="C17" s="15"/>
      <c r="D17" s="15"/>
      <c r="E17" s="15"/>
      <c r="F17" s="15"/>
      <c r="G17" s="15"/>
      <c r="H17" s="15"/>
    </row>
    <row r="18" spans="1:8" ht="13.2">
      <c r="B18" s="896"/>
      <c r="C18" s="896"/>
      <c r="D18" s="896"/>
      <c r="E18" s="896"/>
      <c r="F18" s="896"/>
      <c r="G18" s="896"/>
      <c r="H18" s="897"/>
    </row>
    <row r="19" spans="1:8" ht="13.2">
      <c r="A19" s="301"/>
      <c r="B19" s="898"/>
      <c r="C19" s="898"/>
      <c r="D19" s="898"/>
      <c r="E19" s="898"/>
      <c r="F19" s="898"/>
      <c r="G19" s="898"/>
      <c r="H19" s="898"/>
    </row>
  </sheetData>
  <mergeCells count="7">
    <mergeCell ref="H6:H7"/>
    <mergeCell ref="A6:A7"/>
    <mergeCell ref="B6:C6"/>
    <mergeCell ref="D6:D7"/>
    <mergeCell ref="E6:E7"/>
    <mergeCell ref="F6:F7"/>
    <mergeCell ref="G6:G7"/>
  </mergeCells>
  <hyperlinks>
    <hyperlink ref="A1" location="Índice!A1" display="Volver al Índice" xr:uid="{C6620A32-F11F-434E-A695-AE6743A79173}"/>
  </hyperlinks>
  <printOptions horizontalCentered="1" verticalCentered="1"/>
  <pageMargins left="1.1811023622047245" right="1.1811023622047245" top="0.98425196850393704" bottom="0.98425196850393704" header="0.59055118110236227" footer="0.59055118110236227"/>
  <pageSetup paperSize="9" scale="76" fitToWidth="0" fitToHeight="0" orientation="landscape"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C06751-B09F-408B-8A17-6C62F1D687E4}">
  <dimension ref="A1:AA34"/>
  <sheetViews>
    <sheetView showGridLines="0" topLeftCell="A4" zoomScale="92" zoomScaleNormal="92" workbookViewId="0"/>
  </sheetViews>
  <sheetFormatPr baseColWidth="10" defaultColWidth="13.88671875" defaultRowHeight="13.8"/>
  <cols>
    <col min="1" max="1" width="25.109375" style="899" customWidth="1"/>
    <col min="2" max="16" width="8.44140625" style="899" customWidth="1"/>
    <col min="17" max="18" width="8.44140625" style="899" bestFit="1" customWidth="1"/>
    <col min="19" max="19" width="6.88671875" style="899" bestFit="1" customWidth="1"/>
    <col min="20" max="25" width="8.44140625" style="899" customWidth="1"/>
    <col min="26" max="26" width="10.88671875" style="899" customWidth="1"/>
    <col min="27" max="16384" width="13.88671875" style="899"/>
  </cols>
  <sheetData>
    <row r="1" spans="1:26" ht="18" customHeight="1">
      <c r="A1" s="1204" t="s">
        <v>1043</v>
      </c>
      <c r="B1" s="68"/>
      <c r="C1" s="68"/>
      <c r="D1" s="68"/>
      <c r="E1" s="68"/>
      <c r="F1" s="68"/>
      <c r="G1" s="68"/>
      <c r="H1" s="68"/>
      <c r="I1" s="68"/>
      <c r="J1" s="68"/>
      <c r="K1" s="68"/>
      <c r="L1" s="68"/>
      <c r="M1" s="68"/>
      <c r="N1" s="68"/>
      <c r="O1" s="68"/>
      <c r="P1" s="68"/>
      <c r="Q1" s="68"/>
      <c r="R1" s="68"/>
      <c r="S1" s="68"/>
      <c r="T1" s="68"/>
      <c r="U1" s="68"/>
      <c r="V1" s="68"/>
      <c r="W1" s="68"/>
      <c r="X1" s="68"/>
      <c r="Y1" s="68"/>
      <c r="Z1" s="68"/>
    </row>
    <row r="2" spans="1:26" s="901" customFormat="1" ht="28.2">
      <c r="A2" s="900" t="s">
        <v>881</v>
      </c>
      <c r="B2" s="900"/>
      <c r="C2" s="900"/>
      <c r="D2" s="900"/>
      <c r="E2" s="900"/>
      <c r="F2" s="900"/>
      <c r="G2" s="900"/>
      <c r="H2" s="900"/>
      <c r="I2" s="900"/>
      <c r="J2" s="900"/>
      <c r="K2" s="900"/>
      <c r="L2" s="900"/>
      <c r="M2" s="900"/>
      <c r="N2" s="900"/>
      <c r="O2" s="900"/>
      <c r="P2" s="900"/>
      <c r="Q2" s="900"/>
      <c r="R2" s="900"/>
      <c r="S2" s="900"/>
      <c r="T2" s="900"/>
      <c r="U2" s="900"/>
      <c r="V2" s="900"/>
      <c r="W2" s="900"/>
      <c r="X2" s="900"/>
      <c r="Y2" s="900"/>
      <c r="Z2" s="900"/>
    </row>
    <row r="3" spans="1:26" s="902" customFormat="1" ht="23.1" customHeight="1">
      <c r="A3" s="97">
        <v>46081</v>
      </c>
      <c r="B3" s="97"/>
      <c r="C3" s="97"/>
      <c r="D3" s="97"/>
      <c r="E3" s="97"/>
      <c r="F3" s="97"/>
      <c r="G3" s="97"/>
      <c r="H3" s="97"/>
      <c r="I3" s="97"/>
      <c r="J3" s="97"/>
      <c r="K3" s="97"/>
      <c r="L3" s="97"/>
      <c r="M3" s="97"/>
      <c r="N3" s="97"/>
      <c r="O3" s="97"/>
      <c r="P3" s="97"/>
      <c r="Q3" s="97"/>
      <c r="R3" s="97"/>
      <c r="S3" s="97"/>
      <c r="T3" s="97"/>
      <c r="U3" s="97"/>
      <c r="V3" s="97"/>
      <c r="W3" s="97"/>
      <c r="X3" s="97"/>
      <c r="Y3" s="97"/>
      <c r="Z3" s="97"/>
    </row>
    <row r="4" spans="1:26" s="901" customFormat="1">
      <c r="A4" s="903" t="s">
        <v>69</v>
      </c>
      <c r="B4" s="904"/>
      <c r="C4" s="904"/>
      <c r="D4" s="904"/>
      <c r="E4" s="904"/>
      <c r="F4" s="904"/>
      <c r="G4" s="904"/>
      <c r="H4" s="904"/>
      <c r="I4" s="904"/>
      <c r="J4" s="904"/>
      <c r="K4" s="904"/>
      <c r="L4" s="904"/>
      <c r="M4" s="904"/>
      <c r="N4" s="904"/>
      <c r="O4" s="904"/>
      <c r="P4" s="904"/>
      <c r="Q4" s="904"/>
      <c r="R4" s="904"/>
      <c r="S4" s="904"/>
      <c r="T4" s="904"/>
      <c r="U4" s="904"/>
      <c r="V4" s="904"/>
      <c r="W4" s="904"/>
      <c r="X4" s="904"/>
      <c r="Y4" s="904"/>
      <c r="Z4" s="904"/>
    </row>
    <row r="5" spans="1:26" s="902" customFormat="1" ht="8.4" customHeight="1" thickBot="1"/>
    <row r="6" spans="1:26" s="902" customFormat="1" ht="30.15" customHeight="1">
      <c r="A6" s="905" t="s">
        <v>1</v>
      </c>
      <c r="B6" s="906" t="s">
        <v>39</v>
      </c>
      <c r="C6" s="906"/>
      <c r="D6" s="906"/>
      <c r="E6" s="906" t="s">
        <v>882</v>
      </c>
      <c r="F6" s="906"/>
      <c r="G6" s="906"/>
      <c r="H6" s="906" t="s">
        <v>883</v>
      </c>
      <c r="I6" s="906"/>
      <c r="J6" s="906"/>
      <c r="K6" s="906" t="s">
        <v>884</v>
      </c>
      <c r="L6" s="906"/>
      <c r="M6" s="906"/>
      <c r="N6" s="906" t="s">
        <v>43</v>
      </c>
      <c r="O6" s="906"/>
      <c r="P6" s="906"/>
      <c r="Q6" s="905" t="s">
        <v>44</v>
      </c>
      <c r="R6" s="905"/>
      <c r="S6" s="905"/>
      <c r="T6" s="905"/>
      <c r="U6" s="905"/>
      <c r="V6" s="905"/>
      <c r="W6" s="907" t="s">
        <v>654</v>
      </c>
      <c r="X6" s="907"/>
      <c r="Y6" s="907"/>
      <c r="Z6" s="908" t="s">
        <v>879</v>
      </c>
    </row>
    <row r="7" spans="1:26" s="902" customFormat="1" ht="15.75" customHeight="1">
      <c r="A7" s="909"/>
      <c r="B7" s="904"/>
      <c r="C7" s="904"/>
      <c r="D7" s="904"/>
      <c r="E7" s="904"/>
      <c r="F7" s="904"/>
      <c r="G7" s="904"/>
      <c r="H7" s="904"/>
      <c r="I7" s="904"/>
      <c r="J7" s="904"/>
      <c r="K7" s="904"/>
      <c r="L7" s="904"/>
      <c r="M7" s="904"/>
      <c r="N7" s="904"/>
      <c r="O7" s="904"/>
      <c r="P7" s="904"/>
      <c r="Q7" s="910" t="s">
        <v>885</v>
      </c>
      <c r="R7" s="910"/>
      <c r="S7" s="910"/>
      <c r="T7" s="910" t="s">
        <v>886</v>
      </c>
      <c r="U7" s="910"/>
      <c r="V7" s="910"/>
      <c r="W7" s="911"/>
      <c r="X7" s="911"/>
      <c r="Y7" s="911"/>
      <c r="Z7" s="912"/>
    </row>
    <row r="8" spans="1:26" s="902" customFormat="1" ht="54.9" customHeight="1">
      <c r="A8" s="913"/>
      <c r="B8" s="914" t="s">
        <v>874</v>
      </c>
      <c r="C8" s="915" t="s">
        <v>887</v>
      </c>
      <c r="D8" s="914" t="s">
        <v>888</v>
      </c>
      <c r="E8" s="914" t="s">
        <v>874</v>
      </c>
      <c r="F8" s="915" t="s">
        <v>887</v>
      </c>
      <c r="G8" s="914" t="s">
        <v>888</v>
      </c>
      <c r="H8" s="914" t="s">
        <v>874</v>
      </c>
      <c r="I8" s="915" t="s">
        <v>887</v>
      </c>
      <c r="J8" s="914" t="s">
        <v>888</v>
      </c>
      <c r="K8" s="914" t="s">
        <v>874</v>
      </c>
      <c r="L8" s="915" t="s">
        <v>887</v>
      </c>
      <c r="M8" s="914" t="s">
        <v>888</v>
      </c>
      <c r="N8" s="914" t="s">
        <v>874</v>
      </c>
      <c r="O8" s="915" t="s">
        <v>887</v>
      </c>
      <c r="P8" s="914" t="s">
        <v>888</v>
      </c>
      <c r="Q8" s="914" t="s">
        <v>874</v>
      </c>
      <c r="R8" s="915" t="s">
        <v>887</v>
      </c>
      <c r="S8" s="914" t="s">
        <v>888</v>
      </c>
      <c r="T8" s="916" t="s">
        <v>874</v>
      </c>
      <c r="U8" s="917" t="s">
        <v>887</v>
      </c>
      <c r="V8" s="916" t="s">
        <v>888</v>
      </c>
      <c r="W8" s="916" t="s">
        <v>874</v>
      </c>
      <c r="X8" s="917" t="s">
        <v>887</v>
      </c>
      <c r="Y8" s="916" t="s">
        <v>888</v>
      </c>
      <c r="Z8" s="918"/>
    </row>
    <row r="9" spans="1:26" s="919" customFormat="1" ht="6" customHeight="1">
      <c r="B9" s="920"/>
      <c r="C9" s="921"/>
      <c r="D9" s="921"/>
      <c r="E9" s="921"/>
      <c r="F9" s="921"/>
      <c r="G9" s="921"/>
      <c r="H9" s="921"/>
      <c r="I9" s="921"/>
      <c r="J9" s="921"/>
      <c r="K9" s="921"/>
      <c r="L9" s="921"/>
      <c r="M9" s="921"/>
      <c r="N9" s="921"/>
      <c r="O9" s="921"/>
      <c r="P9" s="921"/>
      <c r="Q9" s="921"/>
      <c r="R9" s="921"/>
      <c r="S9" s="921"/>
      <c r="T9" s="921"/>
      <c r="U9" s="921"/>
      <c r="V9" s="921"/>
      <c r="W9" s="921"/>
      <c r="X9" s="921"/>
      <c r="Y9" s="921"/>
      <c r="Z9" s="922"/>
    </row>
    <row r="10" spans="1:26" s="919" customFormat="1" ht="20.100000000000001" customHeight="1">
      <c r="A10" s="15" t="s">
        <v>28</v>
      </c>
      <c r="B10" s="923">
        <v>0</v>
      </c>
      <c r="C10" s="923">
        <v>0</v>
      </c>
      <c r="D10" s="923">
        <v>0</v>
      </c>
      <c r="E10" s="923">
        <v>0</v>
      </c>
      <c r="F10" s="923">
        <v>0</v>
      </c>
      <c r="G10" s="923">
        <v>0</v>
      </c>
      <c r="H10" s="923">
        <v>220.04900000000001</v>
      </c>
      <c r="I10" s="923">
        <v>0</v>
      </c>
      <c r="J10" s="923">
        <v>0</v>
      </c>
      <c r="K10" s="923">
        <v>1730806.6569999999</v>
      </c>
      <c r="L10" s="923">
        <v>23930.637999999999</v>
      </c>
      <c r="M10" s="923">
        <v>68720.528999999995</v>
      </c>
      <c r="N10" s="923">
        <v>443704.66100000002</v>
      </c>
      <c r="O10" s="923">
        <v>4193.299</v>
      </c>
      <c r="P10" s="923">
        <v>31097.886999999999</v>
      </c>
      <c r="Q10" s="923">
        <v>0</v>
      </c>
      <c r="R10" s="923">
        <v>0</v>
      </c>
      <c r="S10" s="923">
        <v>0</v>
      </c>
      <c r="T10" s="923">
        <v>233608.41643000001</v>
      </c>
      <c r="U10" s="923">
        <v>2356.5026499999999</v>
      </c>
      <c r="V10" s="923">
        <v>6875.9838600000003</v>
      </c>
      <c r="W10" s="923">
        <v>12.42</v>
      </c>
      <c r="X10" s="923">
        <v>0</v>
      </c>
      <c r="Y10" s="923">
        <v>4.1280000000000001</v>
      </c>
      <c r="Z10" s="924">
        <v>2545531.1749999998</v>
      </c>
    </row>
    <row r="11" spans="1:26" s="919" customFormat="1" ht="20.100000000000001" customHeight="1">
      <c r="A11" s="15" t="s">
        <v>29</v>
      </c>
      <c r="B11" s="923">
        <v>0</v>
      </c>
      <c r="C11" s="923">
        <v>0</v>
      </c>
      <c r="D11" s="923">
        <v>0</v>
      </c>
      <c r="E11" s="923">
        <v>0</v>
      </c>
      <c r="F11" s="923">
        <v>0</v>
      </c>
      <c r="G11" s="923">
        <v>0</v>
      </c>
      <c r="H11" s="923">
        <v>0</v>
      </c>
      <c r="I11" s="923">
        <v>0</v>
      </c>
      <c r="J11" s="923">
        <v>0</v>
      </c>
      <c r="K11" s="923">
        <v>107698.118</v>
      </c>
      <c r="L11" s="923">
        <v>1607.3710000000001</v>
      </c>
      <c r="M11" s="923">
        <v>6381.4049999999997</v>
      </c>
      <c r="N11" s="923">
        <v>64515.588000000003</v>
      </c>
      <c r="O11" s="923">
        <v>1071.17</v>
      </c>
      <c r="P11" s="923">
        <v>9256.1080000000002</v>
      </c>
      <c r="Q11" s="923">
        <v>0</v>
      </c>
      <c r="R11" s="923">
        <v>0</v>
      </c>
      <c r="S11" s="923">
        <v>0</v>
      </c>
      <c r="T11" s="923">
        <v>836484.5429</v>
      </c>
      <c r="U11" s="923">
        <v>37999.840950000005</v>
      </c>
      <c r="V11" s="923">
        <v>22642.67914</v>
      </c>
      <c r="W11" s="923">
        <v>286548.22600000002</v>
      </c>
      <c r="X11" s="923">
        <v>10.523999999999999</v>
      </c>
      <c r="Y11" s="923">
        <v>6925.0879999999997</v>
      </c>
      <c r="Z11" s="924">
        <v>1381140.6629999999</v>
      </c>
    </row>
    <row r="12" spans="1:26" s="919" customFormat="1" ht="20.100000000000001" customHeight="1">
      <c r="A12" s="15" t="s">
        <v>30</v>
      </c>
      <c r="B12" s="923">
        <v>0</v>
      </c>
      <c r="C12" s="923">
        <v>0</v>
      </c>
      <c r="D12" s="923">
        <v>0</v>
      </c>
      <c r="E12" s="923">
        <v>0</v>
      </c>
      <c r="F12" s="923">
        <v>0</v>
      </c>
      <c r="G12" s="923">
        <v>0</v>
      </c>
      <c r="H12" s="923">
        <v>0</v>
      </c>
      <c r="I12" s="923">
        <v>0</v>
      </c>
      <c r="J12" s="923">
        <v>0</v>
      </c>
      <c r="K12" s="923">
        <v>36361.173000000003</v>
      </c>
      <c r="L12" s="923">
        <v>1302.212</v>
      </c>
      <c r="M12" s="923">
        <v>4101.0929999999998</v>
      </c>
      <c r="N12" s="923">
        <v>19498.203000000001</v>
      </c>
      <c r="O12" s="923">
        <v>534.04200000000003</v>
      </c>
      <c r="P12" s="923">
        <v>3208.846</v>
      </c>
      <c r="Q12" s="923">
        <v>48666.237289999997</v>
      </c>
      <c r="R12" s="923">
        <v>0</v>
      </c>
      <c r="S12" s="923">
        <v>0</v>
      </c>
      <c r="T12" s="923">
        <v>94778.634959999996</v>
      </c>
      <c r="U12" s="923">
        <v>856.91293000000007</v>
      </c>
      <c r="V12" s="923">
        <v>6884.7035300000007</v>
      </c>
      <c r="W12" s="923">
        <v>0</v>
      </c>
      <c r="X12" s="923">
        <v>0</v>
      </c>
      <c r="Y12" s="923">
        <v>0</v>
      </c>
      <c r="Z12" s="924">
        <v>216192.06</v>
      </c>
    </row>
    <row r="13" spans="1:26" s="919" customFormat="1" ht="20.100000000000001" customHeight="1">
      <c r="A13" s="15" t="s">
        <v>31</v>
      </c>
      <c r="B13" s="923">
        <v>0</v>
      </c>
      <c r="C13" s="923">
        <v>0</v>
      </c>
      <c r="D13" s="923">
        <v>0</v>
      </c>
      <c r="E13" s="923">
        <v>0</v>
      </c>
      <c r="F13" s="923">
        <v>0</v>
      </c>
      <c r="G13" s="923">
        <v>0</v>
      </c>
      <c r="H13" s="923">
        <v>0</v>
      </c>
      <c r="I13" s="923">
        <v>0</v>
      </c>
      <c r="J13" s="923">
        <v>0</v>
      </c>
      <c r="K13" s="923">
        <v>0</v>
      </c>
      <c r="L13" s="923">
        <v>0</v>
      </c>
      <c r="M13" s="923">
        <v>0</v>
      </c>
      <c r="N13" s="923">
        <v>0</v>
      </c>
      <c r="O13" s="923">
        <v>0</v>
      </c>
      <c r="P13" s="923">
        <v>0</v>
      </c>
      <c r="Q13" s="923">
        <v>896390.40304</v>
      </c>
      <c r="R13" s="923">
        <v>14338.443289999999</v>
      </c>
      <c r="S13" s="923">
        <v>31482.314630000001</v>
      </c>
      <c r="T13" s="923">
        <v>761635.08890999993</v>
      </c>
      <c r="U13" s="923">
        <v>16.599139999999998</v>
      </c>
      <c r="V13" s="923">
        <v>24183.663649999999</v>
      </c>
      <c r="W13" s="923">
        <v>0</v>
      </c>
      <c r="X13" s="923">
        <v>0</v>
      </c>
      <c r="Y13" s="923">
        <v>0</v>
      </c>
      <c r="Z13" s="924">
        <v>1728046.5120000001</v>
      </c>
    </row>
    <row r="14" spans="1:26" s="919" customFormat="1" ht="20.100000000000001" customHeight="1">
      <c r="A14" s="15" t="s">
        <v>32</v>
      </c>
      <c r="B14" s="923">
        <v>2459.6390000000001</v>
      </c>
      <c r="C14" s="923">
        <v>0</v>
      </c>
      <c r="D14" s="923">
        <v>273.51600000000002</v>
      </c>
      <c r="E14" s="923">
        <v>21877.145</v>
      </c>
      <c r="F14" s="923">
        <v>262.90800000000002</v>
      </c>
      <c r="G14" s="923">
        <v>34.209000000000003</v>
      </c>
      <c r="H14" s="923">
        <v>64420.811999999998</v>
      </c>
      <c r="I14" s="923">
        <v>436.31700000000001</v>
      </c>
      <c r="J14" s="923">
        <v>6023.5829999999996</v>
      </c>
      <c r="K14" s="923">
        <v>389983.74800000002</v>
      </c>
      <c r="L14" s="923">
        <v>7519.3159999999998</v>
      </c>
      <c r="M14" s="923">
        <v>44908.639999999999</v>
      </c>
      <c r="N14" s="923">
        <v>1077.329</v>
      </c>
      <c r="O14" s="923">
        <v>104.60899999999999</v>
      </c>
      <c r="P14" s="923">
        <v>800.70600000000002</v>
      </c>
      <c r="Q14" s="923">
        <v>0</v>
      </c>
      <c r="R14" s="923">
        <v>0</v>
      </c>
      <c r="S14" s="923">
        <v>0</v>
      </c>
      <c r="T14" s="923">
        <v>1130164.7504499999</v>
      </c>
      <c r="U14" s="923">
        <v>22086.500700000001</v>
      </c>
      <c r="V14" s="923">
        <v>38293.040059999999</v>
      </c>
      <c r="W14" s="923">
        <v>0</v>
      </c>
      <c r="X14" s="923">
        <v>0</v>
      </c>
      <c r="Y14" s="923">
        <v>0</v>
      </c>
      <c r="Z14" s="924">
        <v>1730726.7749999999</v>
      </c>
    </row>
    <row r="15" spans="1:26" s="919" customFormat="1" ht="20.100000000000001" customHeight="1">
      <c r="A15" s="15" t="s">
        <v>33</v>
      </c>
      <c r="B15" s="923">
        <v>0</v>
      </c>
      <c r="C15" s="923">
        <v>0</v>
      </c>
      <c r="D15" s="923">
        <v>510.94099999999997</v>
      </c>
      <c r="E15" s="923">
        <v>0</v>
      </c>
      <c r="F15" s="923">
        <v>0</v>
      </c>
      <c r="G15" s="923">
        <v>841.81</v>
      </c>
      <c r="H15" s="923">
        <v>1937.365</v>
      </c>
      <c r="I15" s="923">
        <v>0</v>
      </c>
      <c r="J15" s="923">
        <v>5.3689999999999998</v>
      </c>
      <c r="K15" s="923">
        <v>292671.15399999998</v>
      </c>
      <c r="L15" s="923">
        <v>7714.2079999999996</v>
      </c>
      <c r="M15" s="923">
        <v>53167.756999999998</v>
      </c>
      <c r="N15" s="923">
        <v>89403.57</v>
      </c>
      <c r="O15" s="923">
        <v>1783.126</v>
      </c>
      <c r="P15" s="923">
        <v>9051.2309999999998</v>
      </c>
      <c r="Q15" s="923">
        <v>0</v>
      </c>
      <c r="R15" s="923">
        <v>0</v>
      </c>
      <c r="S15" s="923">
        <v>0</v>
      </c>
      <c r="T15" s="923">
        <v>47377.147320000004</v>
      </c>
      <c r="U15" s="923">
        <v>577.75310999999999</v>
      </c>
      <c r="V15" s="923">
        <v>1945.3541699999998</v>
      </c>
      <c r="W15" s="923">
        <v>0</v>
      </c>
      <c r="X15" s="923">
        <v>0</v>
      </c>
      <c r="Y15" s="923">
        <v>0</v>
      </c>
      <c r="Z15" s="924">
        <v>506986.78899999999</v>
      </c>
    </row>
    <row r="16" spans="1:26" s="919" customFormat="1" ht="20.100000000000001" customHeight="1">
      <c r="A16" s="15" t="s">
        <v>34</v>
      </c>
      <c r="B16" s="923">
        <v>0</v>
      </c>
      <c r="C16" s="923">
        <v>0</v>
      </c>
      <c r="D16" s="923">
        <v>0</v>
      </c>
      <c r="E16" s="923">
        <v>0</v>
      </c>
      <c r="F16" s="923">
        <v>0</v>
      </c>
      <c r="G16" s="923">
        <v>0</v>
      </c>
      <c r="H16" s="923">
        <v>0</v>
      </c>
      <c r="I16" s="923">
        <v>0</v>
      </c>
      <c r="J16" s="923">
        <v>0</v>
      </c>
      <c r="K16" s="923">
        <v>219729.04300000001</v>
      </c>
      <c r="L16" s="923">
        <v>3466.107</v>
      </c>
      <c r="M16" s="923">
        <v>9939.7160000000003</v>
      </c>
      <c r="N16" s="923">
        <v>93672.194000000003</v>
      </c>
      <c r="O16" s="923">
        <v>503.53399999999999</v>
      </c>
      <c r="P16" s="923">
        <v>4126.3890000000001</v>
      </c>
      <c r="Q16" s="923">
        <v>0</v>
      </c>
      <c r="R16" s="923">
        <v>0</v>
      </c>
      <c r="S16" s="923">
        <v>0</v>
      </c>
      <c r="T16" s="923">
        <v>0</v>
      </c>
      <c r="U16" s="923">
        <v>0</v>
      </c>
      <c r="V16" s="923">
        <v>0</v>
      </c>
      <c r="W16" s="923">
        <v>0</v>
      </c>
      <c r="X16" s="923">
        <v>0</v>
      </c>
      <c r="Y16" s="923">
        <v>0</v>
      </c>
      <c r="Z16" s="924">
        <v>331436.98499999999</v>
      </c>
    </row>
    <row r="17" spans="1:27" s="919" customFormat="1" ht="28.5" customHeight="1" thickBot="1">
      <c r="A17" s="89" t="s">
        <v>35</v>
      </c>
      <c r="B17" s="925">
        <v>2459.6390000000001</v>
      </c>
      <c r="C17" s="925">
        <v>0</v>
      </c>
      <c r="D17" s="925">
        <v>784.45699999999999</v>
      </c>
      <c r="E17" s="925">
        <v>21877.145</v>
      </c>
      <c r="F17" s="925">
        <v>262.90800000000002</v>
      </c>
      <c r="G17" s="925">
        <v>876.01900000000001</v>
      </c>
      <c r="H17" s="925">
        <v>66578.225999999995</v>
      </c>
      <c r="I17" s="925">
        <v>436.31700000000001</v>
      </c>
      <c r="J17" s="925">
        <v>6028.9519999999993</v>
      </c>
      <c r="K17" s="925">
        <v>2777249.8930000002</v>
      </c>
      <c r="L17" s="925">
        <v>45539.851999999999</v>
      </c>
      <c r="M17" s="925">
        <v>187219.14</v>
      </c>
      <c r="N17" s="925">
        <v>711871.54500000004</v>
      </c>
      <c r="O17" s="925">
        <v>8189.7800000000007</v>
      </c>
      <c r="P17" s="925">
        <v>57541.166999999994</v>
      </c>
      <c r="Q17" s="926">
        <v>945056.64032999997</v>
      </c>
      <c r="R17" s="926">
        <v>14338.443289999999</v>
      </c>
      <c r="S17" s="926">
        <v>31482.314630000001</v>
      </c>
      <c r="T17" s="927">
        <v>3104048.58097</v>
      </c>
      <c r="U17" s="927">
        <v>63894.109480000006</v>
      </c>
      <c r="V17" s="927">
        <v>100825.42441000001</v>
      </c>
      <c r="W17" s="925">
        <v>286560.64600000001</v>
      </c>
      <c r="X17" s="925">
        <v>10.523999999999999</v>
      </c>
      <c r="Y17" s="925">
        <v>6929.2159999999994</v>
      </c>
      <c r="Z17" s="928">
        <v>8440060.9619999994</v>
      </c>
    </row>
    <row r="18" spans="1:27" s="919" customFormat="1" ht="10.199999999999999">
      <c r="A18" s="923" t="s">
        <v>889</v>
      </c>
      <c r="B18" s="929"/>
      <c r="N18" s="929"/>
      <c r="P18" s="929"/>
      <c r="T18" s="930"/>
      <c r="U18" s="930"/>
      <c r="V18" s="930"/>
      <c r="Y18" s="929"/>
    </row>
    <row r="19" spans="1:27" s="902" customFormat="1">
      <c r="A19" s="767" t="s">
        <v>333</v>
      </c>
      <c r="B19" s="767"/>
      <c r="C19" s="767"/>
      <c r="D19" s="767"/>
      <c r="E19" s="767"/>
      <c r="F19" s="767"/>
      <c r="G19" s="767"/>
      <c r="H19" s="767"/>
      <c r="I19" s="767"/>
      <c r="J19" s="767"/>
      <c r="K19" s="767"/>
      <c r="L19" s="767"/>
      <c r="M19" s="767"/>
      <c r="N19" s="767"/>
      <c r="O19" s="767"/>
      <c r="P19" s="767"/>
      <c r="Q19" s="767"/>
      <c r="R19" s="767"/>
      <c r="S19" s="767"/>
      <c r="T19" s="767"/>
      <c r="U19" s="767"/>
      <c r="V19" s="767"/>
      <c r="W19" s="767"/>
      <c r="X19" s="767"/>
      <c r="Y19" s="767"/>
      <c r="Z19" s="767"/>
      <c r="AA19" s="919"/>
    </row>
    <row r="20" spans="1:27" s="902" customFormat="1">
      <c r="A20" s="767"/>
      <c r="B20" s="767"/>
      <c r="C20" s="767"/>
      <c r="D20" s="767"/>
      <c r="E20" s="767"/>
      <c r="F20" s="767"/>
      <c r="G20" s="767"/>
      <c r="H20" s="767"/>
      <c r="I20" s="767"/>
      <c r="J20" s="767"/>
      <c r="K20" s="767"/>
      <c r="L20" s="767"/>
      <c r="M20" s="767"/>
      <c r="N20" s="767"/>
      <c r="O20" s="767"/>
      <c r="P20" s="767"/>
      <c r="Q20" s="767"/>
      <c r="R20" s="767"/>
      <c r="S20" s="767"/>
      <c r="T20" s="767"/>
      <c r="U20" s="767"/>
      <c r="V20" s="767"/>
      <c r="W20" s="767"/>
      <c r="X20" s="767"/>
      <c r="Y20" s="767"/>
      <c r="Z20" s="767"/>
    </row>
    <row r="21" spans="1:27" s="902" customFormat="1">
      <c r="A21" s="15" t="s">
        <v>37</v>
      </c>
      <c r="F21" s="931"/>
      <c r="T21" s="931"/>
    </row>
    <row r="22" spans="1:27" s="902" customFormat="1">
      <c r="T22" s="931"/>
    </row>
    <row r="23" spans="1:27" s="902" customFormat="1">
      <c r="T23" s="931"/>
    </row>
    <row r="24" spans="1:27" s="902" customFormat="1">
      <c r="T24" s="931"/>
    </row>
    <row r="25" spans="1:27" s="902" customFormat="1">
      <c r="T25" s="931"/>
    </row>
    <row r="26" spans="1:27" s="902" customFormat="1">
      <c r="T26" s="931"/>
    </row>
    <row r="27" spans="1:27" s="902" customFormat="1">
      <c r="T27" s="931"/>
    </row>
    <row r="28" spans="1:27">
      <c r="T28" s="931"/>
    </row>
    <row r="29" spans="1:27">
      <c r="T29" s="931"/>
    </row>
    <row r="30" spans="1:27">
      <c r="T30" s="931"/>
    </row>
    <row r="31" spans="1:27">
      <c r="T31" s="931"/>
    </row>
    <row r="32" spans="1:27">
      <c r="T32" s="931"/>
    </row>
    <row r="33" spans="20:20">
      <c r="T33" s="931"/>
    </row>
    <row r="34" spans="20:20">
      <c r="T34" s="931"/>
    </row>
  </sheetData>
  <mergeCells count="8">
    <mergeCell ref="A19:Z20"/>
    <mergeCell ref="A2:Z2"/>
    <mergeCell ref="A6:A8"/>
    <mergeCell ref="Q6:V6"/>
    <mergeCell ref="W6:Y6"/>
    <mergeCell ref="Z6:Z8"/>
    <mergeCell ref="Q7:S7"/>
    <mergeCell ref="T7:V7"/>
  </mergeCells>
  <hyperlinks>
    <hyperlink ref="A1" location="Índice!A1" display="Volver al Índice" xr:uid="{0F6F225B-BA25-4B14-9CA9-75101C6E4BE4}"/>
  </hyperlinks>
  <printOptions horizontalCentered="1" verticalCentered="1"/>
  <pageMargins left="0.19685039370078741" right="0.19685039370078741" top="0.59055118110236227" bottom="0.59055118110236227" header="0.59055118110236227" footer="0.59055118110236227"/>
  <pageSetup paperSize="9" scale="58" fitToWidth="0" fitToHeight="0"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3C9A95-57EF-4656-95C9-F1638FCE2499}">
  <dimension ref="A1:H22"/>
  <sheetViews>
    <sheetView showGridLines="0" topLeftCell="A6" zoomScaleNormal="100" workbookViewId="0"/>
  </sheetViews>
  <sheetFormatPr baseColWidth="10" defaultRowHeight="13.2"/>
  <cols>
    <col min="1" max="1" width="30.88671875" style="7" customWidth="1"/>
    <col min="2" max="2" width="22" style="7" customWidth="1"/>
    <col min="3" max="3" width="20.44140625" style="7" customWidth="1"/>
    <col min="4" max="4" width="21.44140625" style="7" customWidth="1"/>
    <col min="5" max="7" width="20.44140625" style="7" customWidth="1"/>
    <col min="8" max="8" width="11.5546875" style="7"/>
    <col min="9" max="9" width="12.44140625" style="7" bestFit="1" customWidth="1"/>
    <col min="10" max="16384" width="11.5546875" style="7"/>
  </cols>
  <sheetData>
    <row r="1" spans="1:8" s="1" customFormat="1" ht="25.5" customHeight="1">
      <c r="A1" s="1204" t="s">
        <v>1043</v>
      </c>
      <c r="B1" s="68"/>
      <c r="C1" s="68"/>
      <c r="D1" s="68"/>
      <c r="E1" s="68"/>
      <c r="F1" s="68"/>
      <c r="G1" s="68"/>
    </row>
    <row r="2" spans="1:8" s="539" customFormat="1" ht="58.65" customHeight="1">
      <c r="A2" s="597" t="s">
        <v>862</v>
      </c>
      <c r="B2" s="597"/>
      <c r="C2" s="597"/>
      <c r="D2" s="597"/>
      <c r="E2" s="597"/>
      <c r="F2" s="597"/>
      <c r="G2" s="597"/>
    </row>
    <row r="3" spans="1:8" s="540" customFormat="1" ht="27" customHeight="1">
      <c r="A3" s="121">
        <v>46081</v>
      </c>
      <c r="B3" s="121"/>
      <c r="C3" s="121"/>
      <c r="D3" s="121"/>
      <c r="E3" s="121"/>
      <c r="F3" s="121"/>
      <c r="G3" s="121"/>
    </row>
    <row r="4" spans="1:8" s="102" customFormat="1" ht="23.25" customHeight="1">
      <c r="A4" s="541" t="s">
        <v>63</v>
      </c>
      <c r="B4" s="541"/>
      <c r="C4" s="541"/>
      <c r="D4" s="541"/>
      <c r="E4" s="541"/>
      <c r="F4" s="541"/>
      <c r="G4" s="541"/>
    </row>
    <row r="5" spans="1:8" s="93" customFormat="1" ht="14.4" thickBot="1"/>
    <row r="6" spans="1:8" s="93" customFormat="1" ht="71.400000000000006" customHeight="1">
      <c r="A6" s="587" t="s">
        <v>1</v>
      </c>
      <c r="B6" s="588" t="s">
        <v>863</v>
      </c>
      <c r="C6" s="588" t="s">
        <v>864</v>
      </c>
      <c r="D6" s="588" t="s">
        <v>865</v>
      </c>
      <c r="E6" s="588" t="s">
        <v>866</v>
      </c>
      <c r="F6" s="588" t="s">
        <v>867</v>
      </c>
      <c r="G6" s="177" t="s">
        <v>868</v>
      </c>
    </row>
    <row r="7" spans="1:8" s="93" customFormat="1" ht="9" customHeight="1">
      <c r="B7" s="887"/>
      <c r="C7" s="887"/>
      <c r="D7" s="887"/>
      <c r="E7" s="887"/>
      <c r="F7" s="887"/>
      <c r="G7" s="888"/>
    </row>
    <row r="8" spans="1:8" s="15" customFormat="1" ht="20.100000000000001" customHeight="1">
      <c r="A8" s="21" t="s">
        <v>28</v>
      </c>
      <c r="B8" s="212">
        <v>92.953120325076682</v>
      </c>
      <c r="C8" s="212">
        <v>1.6003931014356001</v>
      </c>
      <c r="D8" s="212">
        <v>0.90941272352015445</v>
      </c>
      <c r="E8" s="212">
        <v>1.8509497509795327</v>
      </c>
      <c r="F8" s="212">
        <v>2.6861240989880035</v>
      </c>
      <c r="G8" s="889">
        <v>2538467.4530000007</v>
      </c>
      <c r="H8" s="890"/>
    </row>
    <row r="9" spans="1:8" s="15" customFormat="1" ht="20.100000000000001" customHeight="1">
      <c r="A9" s="21" t="s">
        <v>29</v>
      </c>
      <c r="B9" s="212">
        <v>86.655676104300952</v>
      </c>
      <c r="C9" s="212">
        <v>4.3607058179388218</v>
      </c>
      <c r="D9" s="212">
        <v>1.9466876116822875</v>
      </c>
      <c r="E9" s="212">
        <v>3.1317048185812357</v>
      </c>
      <c r="F9" s="212">
        <v>3.9052256474966978</v>
      </c>
      <c r="G9" s="889">
        <v>1388541.0190000001</v>
      </c>
      <c r="H9" s="890"/>
    </row>
    <row r="10" spans="1:8" s="15" customFormat="1" ht="20.100000000000001" customHeight="1">
      <c r="A10" s="21" t="s">
        <v>30</v>
      </c>
      <c r="B10" s="212">
        <v>82.421834791314865</v>
      </c>
      <c r="C10" s="212">
        <v>3.887581802684791</v>
      </c>
      <c r="D10" s="212">
        <v>2.5094032043853893</v>
      </c>
      <c r="E10" s="212">
        <v>6.2355543651810201</v>
      </c>
      <c r="F10" s="212">
        <v>4.9456258364339529</v>
      </c>
      <c r="G10" s="889">
        <v>214360.17099999997</v>
      </c>
      <c r="H10" s="890"/>
    </row>
    <row r="11" spans="1:8" s="15" customFormat="1" ht="20.100000000000001" customHeight="1">
      <c r="A11" s="21" t="s">
        <v>31</v>
      </c>
      <c r="B11" s="212">
        <v>90.31470609604375</v>
      </c>
      <c r="C11" s="212">
        <v>2.1052010957249081</v>
      </c>
      <c r="D11" s="212">
        <v>2.1909438112130624</v>
      </c>
      <c r="E11" s="212">
        <v>3.8594660346140794</v>
      </c>
      <c r="F11" s="212">
        <v>1.5296829624042059</v>
      </c>
      <c r="G11" s="889">
        <v>1728046.507</v>
      </c>
      <c r="H11" s="890"/>
    </row>
    <row r="12" spans="1:8" s="15" customFormat="1" ht="20.100000000000001" customHeight="1">
      <c r="A12" s="21" t="s">
        <v>869</v>
      </c>
      <c r="B12" s="212">
        <v>81.964799149586739</v>
      </c>
      <c r="C12" s="212">
        <v>6.5288473027251328</v>
      </c>
      <c r="D12" s="212">
        <v>2.7935157245059998</v>
      </c>
      <c r="E12" s="212">
        <v>4.1958807750302434</v>
      </c>
      <c r="F12" s="212">
        <v>4.5169570481518848</v>
      </c>
      <c r="G12" s="889">
        <v>1729101.919</v>
      </c>
      <c r="H12" s="890"/>
    </row>
    <row r="13" spans="1:8" s="15" customFormat="1" ht="20.100000000000001" customHeight="1">
      <c r="A13" s="21" t="s">
        <v>33</v>
      </c>
      <c r="B13" s="212">
        <v>82.974789558334365</v>
      </c>
      <c r="C13" s="212">
        <v>3.4581753819442786</v>
      </c>
      <c r="D13" s="212">
        <v>1.6863991675133871</v>
      </c>
      <c r="E13" s="212">
        <v>2.6239370467420953</v>
      </c>
      <c r="F13" s="212">
        <v>9.2566988454658947</v>
      </c>
      <c r="G13" s="889">
        <v>505331.36899999995</v>
      </c>
      <c r="H13" s="890"/>
    </row>
    <row r="14" spans="1:8" s="15" customFormat="1" ht="20.100000000000001" customHeight="1">
      <c r="A14" s="21" t="s">
        <v>34</v>
      </c>
      <c r="B14" s="212">
        <v>90.319911890815419</v>
      </c>
      <c r="C14" s="212">
        <v>1.4510342039505524</v>
      </c>
      <c r="D14" s="212">
        <v>1.4905355423995355</v>
      </c>
      <c r="E14" s="212">
        <v>4.9376346723753652</v>
      </c>
      <c r="F14" s="212">
        <v>1.8008836904591385</v>
      </c>
      <c r="G14" s="889">
        <v>330945.74799999996</v>
      </c>
      <c r="H14" s="890"/>
    </row>
    <row r="15" spans="1:8" s="15" customFormat="1" ht="24.75" customHeight="1" thickBot="1">
      <c r="A15" s="764" t="s">
        <v>35</v>
      </c>
      <c r="B15" s="585">
        <v>88.154569311740161</v>
      </c>
      <c r="C15" s="585">
        <v>3.3320994775011097</v>
      </c>
      <c r="D15" s="585">
        <v>1.8389647640419615</v>
      </c>
      <c r="E15" s="585">
        <v>3.2328257689155664</v>
      </c>
      <c r="F15" s="585">
        <v>3.4415406778011923</v>
      </c>
      <c r="G15" s="765">
        <v>8434794.1860000007</v>
      </c>
      <c r="H15" s="890"/>
    </row>
    <row r="16" spans="1:8" s="93" customFormat="1" ht="14.25" customHeight="1">
      <c r="A16" s="136" t="s">
        <v>870</v>
      </c>
      <c r="B16" s="891"/>
      <c r="C16" s="891"/>
      <c r="D16" s="891"/>
      <c r="E16" s="891"/>
      <c r="F16" s="891"/>
      <c r="G16" s="891"/>
    </row>
    <row r="17" spans="1:7" s="120" customFormat="1" ht="14.1" customHeight="1">
      <c r="A17" s="136" t="s">
        <v>871</v>
      </c>
      <c r="B17" s="891"/>
      <c r="C17" s="891"/>
      <c r="D17" s="891"/>
      <c r="E17" s="891"/>
      <c r="F17" s="891"/>
      <c r="G17" s="891"/>
    </row>
    <row r="18" spans="1:7" s="120" customFormat="1" ht="14.1" customHeight="1">
      <c r="A18" s="136" t="s">
        <v>872</v>
      </c>
      <c r="B18" s="891"/>
      <c r="C18" s="891"/>
      <c r="D18" s="891"/>
      <c r="E18" s="891"/>
      <c r="F18" s="891"/>
      <c r="G18" s="891"/>
    </row>
    <row r="19" spans="1:7" s="93" customFormat="1" ht="13.8">
      <c r="A19" s="15" t="s">
        <v>37</v>
      </c>
    </row>
    <row r="20" spans="1:7" s="93" customFormat="1" ht="13.8"/>
    <row r="21" spans="1:7" s="93" customFormat="1" ht="13.8"/>
    <row r="22" spans="1:7" s="93" customFormat="1" ht="13.8"/>
  </sheetData>
  <mergeCells count="3">
    <mergeCell ref="A2:G2"/>
    <mergeCell ref="A3:G3"/>
    <mergeCell ref="A4:G4"/>
  </mergeCells>
  <hyperlinks>
    <hyperlink ref="A1" location="Índice!A1" display="Volver al Índice" xr:uid="{A1E8C320-AA67-41CC-B570-99D6C06773EE}"/>
  </hyperlinks>
  <pageMargins left="1.1811023622047245" right="1.1811023622047245" top="0.98425196850393704" bottom="0.98425196850393704" header="0.59055118110236227" footer="0.59055118110236227"/>
  <pageSetup paperSize="9" scale="76" fitToWidth="0" fitToHeight="0" orientation="landscape" horizontalDpi="300" verticalDpi="300"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E24621-D19C-45E2-878A-3EFE085DC062}">
  <dimension ref="A1:AQ22"/>
  <sheetViews>
    <sheetView showGridLines="0" zoomScale="115" zoomScaleNormal="115" workbookViewId="0"/>
  </sheetViews>
  <sheetFormatPr baseColWidth="10" defaultColWidth="11.44140625" defaultRowHeight="13.2"/>
  <cols>
    <col min="1" max="1" width="28.109375" style="1021" customWidth="1"/>
    <col min="2" max="2" width="7.109375" style="1021" customWidth="1"/>
    <col min="3" max="6" width="5.44140625" style="1021" customWidth="1"/>
    <col min="7" max="7" width="1.44140625" style="1021" customWidth="1"/>
    <col min="8" max="8" width="7.44140625" style="1021" customWidth="1"/>
    <col min="9" max="9" width="5.44140625" style="1021" customWidth="1"/>
    <col min="10" max="11" width="6.44140625" style="1021" bestFit="1" customWidth="1"/>
    <col min="12" max="12" width="5.44140625" style="1021" customWidth="1"/>
    <col min="13" max="13" width="1.44140625" style="1021" customWidth="1"/>
    <col min="14" max="14" width="6.44140625" style="1021" customWidth="1"/>
    <col min="15" max="18" width="5.44140625" style="1021" customWidth="1"/>
    <col min="19" max="19" width="1.44140625" style="1021" customWidth="1"/>
    <col min="20" max="20" width="7.44140625" style="1021" customWidth="1"/>
    <col min="21" max="24" width="5.44140625" style="1021" customWidth="1"/>
    <col min="25" max="25" width="1" style="1021" customWidth="1"/>
    <col min="26" max="26" width="7.44140625" style="1021" customWidth="1"/>
    <col min="27" max="29" width="5.44140625" style="1021" customWidth="1"/>
    <col min="30" max="30" width="6.109375" style="1021" customWidth="1"/>
    <col min="31" max="31" width="1.44140625" style="1021" customWidth="1"/>
    <col min="32" max="32" width="7.44140625" style="1021" customWidth="1"/>
    <col min="33" max="36" width="5.44140625" style="1021" customWidth="1"/>
    <col min="37" max="37" width="1.44140625" style="1021" customWidth="1"/>
    <col min="38" max="38" width="7.44140625" style="1021" customWidth="1"/>
    <col min="39" max="42" width="5.44140625" style="1021" customWidth="1"/>
    <col min="43" max="43" width="1.44140625" style="1021" customWidth="1"/>
    <col min="44" max="16384" width="11.44140625" style="1021"/>
  </cols>
  <sheetData>
    <row r="1" spans="1:43" s="1014" customFormat="1" ht="21.15" customHeight="1">
      <c r="A1" s="1204" t="s">
        <v>1043</v>
      </c>
      <c r="B1" s="1013"/>
      <c r="C1" s="1013"/>
      <c r="D1" s="1013"/>
      <c r="E1" s="1013"/>
      <c r="F1" s="1013"/>
      <c r="G1" s="1013"/>
      <c r="H1" s="1013"/>
      <c r="I1" s="1013"/>
      <c r="J1" s="1013"/>
      <c r="K1" s="1013"/>
      <c r="L1" s="1013"/>
      <c r="M1" s="1013"/>
      <c r="N1" s="1013"/>
      <c r="O1" s="1013"/>
      <c r="P1" s="1013"/>
      <c r="Q1" s="1013"/>
      <c r="R1" s="1013"/>
      <c r="S1" s="1013"/>
      <c r="T1" s="1013"/>
      <c r="U1" s="1013"/>
      <c r="V1" s="1013"/>
      <c r="W1" s="1013"/>
      <c r="X1" s="1013"/>
      <c r="Y1" s="1013"/>
      <c r="Z1" s="1013"/>
      <c r="AA1" s="1013"/>
      <c r="AB1" s="1013"/>
      <c r="AC1" s="1013"/>
      <c r="AD1" s="1013"/>
      <c r="AE1" s="1013"/>
      <c r="AF1" s="1013"/>
      <c r="AG1" s="1013"/>
      <c r="AH1" s="1013"/>
      <c r="AI1" s="1013"/>
      <c r="AJ1" s="1013"/>
      <c r="AK1" s="1013"/>
      <c r="AL1" s="1013"/>
      <c r="AM1" s="1013"/>
      <c r="AN1" s="1013"/>
      <c r="AO1" s="1013"/>
      <c r="AP1" s="1013"/>
    </row>
    <row r="2" spans="1:43" s="1016" customFormat="1" ht="32.25" customHeight="1">
      <c r="A2" s="1015" t="s">
        <v>937</v>
      </c>
      <c r="B2" s="1015"/>
      <c r="C2" s="1015"/>
      <c r="D2" s="1015"/>
      <c r="E2" s="1015"/>
      <c r="F2" s="1015"/>
      <c r="G2" s="1015"/>
      <c r="H2" s="1015"/>
      <c r="I2" s="1015"/>
      <c r="J2" s="1015"/>
      <c r="K2" s="1015"/>
      <c r="L2" s="1015"/>
      <c r="M2" s="1015"/>
      <c r="N2" s="1015"/>
      <c r="O2" s="1015"/>
      <c r="P2" s="1015"/>
      <c r="Q2" s="1015"/>
      <c r="R2" s="1015"/>
      <c r="S2" s="1015"/>
      <c r="T2" s="1015"/>
      <c r="U2" s="1015"/>
      <c r="V2" s="1015"/>
      <c r="W2" s="1015"/>
      <c r="X2" s="1015"/>
      <c r="Y2" s="1015"/>
      <c r="Z2" s="1015"/>
      <c r="AA2" s="1015"/>
      <c r="AB2" s="1015"/>
      <c r="AC2" s="1015"/>
      <c r="AD2" s="1015"/>
      <c r="AE2" s="1015"/>
      <c r="AF2" s="1015"/>
      <c r="AG2" s="1015"/>
      <c r="AH2" s="1015"/>
      <c r="AI2" s="1015"/>
      <c r="AJ2" s="1015"/>
      <c r="AK2" s="1015"/>
      <c r="AL2" s="1015"/>
      <c r="AM2" s="1015"/>
      <c r="AN2" s="1015"/>
      <c r="AO2" s="1015"/>
      <c r="AP2" s="1015"/>
    </row>
    <row r="3" spans="1:43" s="1014" customFormat="1" ht="20.25" customHeight="1">
      <c r="A3" s="1017">
        <v>46081</v>
      </c>
      <c r="B3" s="1017"/>
      <c r="C3" s="1017"/>
      <c r="D3" s="1017"/>
      <c r="E3" s="1017"/>
      <c r="F3" s="1017"/>
      <c r="G3" s="1017"/>
      <c r="H3" s="1017"/>
      <c r="I3" s="1017"/>
      <c r="J3" s="1017"/>
      <c r="K3" s="1017"/>
      <c r="L3" s="1017"/>
      <c r="M3" s="1017"/>
      <c r="N3" s="1017"/>
      <c r="O3" s="1017"/>
      <c r="P3" s="1017"/>
      <c r="Q3" s="1017"/>
      <c r="R3" s="1017"/>
      <c r="S3" s="1017"/>
      <c r="T3" s="1017"/>
      <c r="U3" s="1017"/>
      <c r="V3" s="1017"/>
      <c r="W3" s="1017"/>
      <c r="X3" s="1017"/>
      <c r="Y3" s="1017"/>
      <c r="Z3" s="1017"/>
      <c r="AA3" s="1017"/>
      <c r="AB3" s="1017"/>
      <c r="AC3" s="1017"/>
      <c r="AD3" s="1017"/>
      <c r="AE3" s="1017"/>
      <c r="AF3" s="1017"/>
      <c r="AG3" s="1017"/>
      <c r="AH3" s="1017"/>
      <c r="AI3" s="1017"/>
      <c r="AJ3" s="1017"/>
      <c r="AK3" s="1017"/>
      <c r="AL3" s="1017"/>
      <c r="AM3" s="1017"/>
      <c r="AN3" s="1017"/>
      <c r="AO3" s="1017"/>
      <c r="AP3" s="1017"/>
    </row>
    <row r="4" spans="1:43" s="1014" customFormat="1" ht="16.5" customHeight="1">
      <c r="A4" s="1018" t="s">
        <v>63</v>
      </c>
      <c r="B4" s="1018"/>
      <c r="C4" s="1018"/>
      <c r="D4" s="1018"/>
      <c r="E4" s="1018"/>
      <c r="F4" s="1018"/>
      <c r="G4" s="1018"/>
      <c r="H4" s="1018"/>
      <c r="I4" s="1018"/>
      <c r="J4" s="1018"/>
      <c r="K4" s="1018"/>
      <c r="L4" s="1018"/>
      <c r="M4" s="1018"/>
      <c r="N4" s="1018"/>
      <c r="O4" s="1018"/>
      <c r="P4" s="1018"/>
      <c r="Q4" s="1018"/>
      <c r="R4" s="1018"/>
      <c r="S4" s="1018"/>
      <c r="T4" s="1018"/>
      <c r="U4" s="1018"/>
      <c r="V4" s="1018"/>
      <c r="W4" s="1018"/>
      <c r="X4" s="1018"/>
      <c r="Y4" s="1018"/>
      <c r="Z4" s="1018"/>
      <c r="AA4" s="1018"/>
      <c r="AB4" s="1018"/>
      <c r="AC4" s="1018"/>
      <c r="AD4" s="1018"/>
      <c r="AE4" s="1018"/>
      <c r="AF4" s="1018"/>
      <c r="AG4" s="1018"/>
      <c r="AH4" s="1018"/>
      <c r="AI4" s="1018"/>
      <c r="AJ4" s="1018"/>
      <c r="AK4" s="1018"/>
      <c r="AL4" s="1018"/>
      <c r="AM4" s="1018"/>
      <c r="AN4" s="1018"/>
      <c r="AO4" s="1018"/>
      <c r="AP4" s="1018"/>
    </row>
    <row r="5" spans="1:43" ht="13.8" thickBot="1">
      <c r="A5" s="1019"/>
      <c r="B5" s="1019"/>
      <c r="C5" s="1019"/>
      <c r="D5" s="1019"/>
      <c r="E5" s="1019"/>
      <c r="F5" s="1019"/>
      <c r="G5" s="1019"/>
      <c r="H5" s="1020"/>
      <c r="I5" s="1019"/>
      <c r="J5" s="1019"/>
      <c r="K5" s="1019"/>
      <c r="L5" s="1019"/>
      <c r="M5" s="1019"/>
      <c r="N5" s="1019"/>
      <c r="O5" s="1019"/>
      <c r="P5" s="1019"/>
      <c r="Q5" s="1019"/>
      <c r="R5" s="1019"/>
      <c r="S5" s="1019"/>
      <c r="T5" s="1019"/>
      <c r="U5" s="1019"/>
      <c r="V5" s="1019"/>
      <c r="W5" s="1019"/>
      <c r="X5" s="1019"/>
      <c r="Y5" s="1019"/>
      <c r="Z5" s="1019"/>
      <c r="AA5" s="1019"/>
      <c r="AB5" s="1019"/>
      <c r="AC5" s="1019"/>
      <c r="AD5" s="1019"/>
      <c r="AE5" s="1019"/>
      <c r="AF5" s="1019"/>
      <c r="AG5" s="1019"/>
      <c r="AH5" s="1019"/>
      <c r="AI5" s="1019"/>
      <c r="AJ5" s="1019"/>
      <c r="AK5" s="1019"/>
      <c r="AL5" s="1019"/>
      <c r="AM5" s="1019"/>
      <c r="AN5" s="1019"/>
      <c r="AO5" s="1019"/>
      <c r="AP5" s="1019"/>
      <c r="AQ5" s="1019"/>
    </row>
    <row r="6" spans="1:43" s="1025" customFormat="1" ht="29.25" customHeight="1">
      <c r="A6" s="1022" t="s">
        <v>1</v>
      </c>
      <c r="B6" s="1023" t="s">
        <v>926</v>
      </c>
      <c r="C6" s="1023"/>
      <c r="D6" s="1023"/>
      <c r="E6" s="1023"/>
      <c r="F6" s="1023"/>
      <c r="G6" s="1024"/>
      <c r="H6" s="1023" t="s">
        <v>882</v>
      </c>
      <c r="I6" s="1023"/>
      <c r="J6" s="1023"/>
      <c r="K6" s="1023"/>
      <c r="L6" s="1023"/>
      <c r="M6" s="1024"/>
      <c r="N6" s="1023" t="s">
        <v>883</v>
      </c>
      <c r="O6" s="1023"/>
      <c r="P6" s="1023"/>
      <c r="Q6" s="1023"/>
      <c r="R6" s="1023"/>
      <c r="S6" s="1024"/>
      <c r="T6" s="1023" t="s">
        <v>884</v>
      </c>
      <c r="U6" s="1023"/>
      <c r="V6" s="1023"/>
      <c r="W6" s="1023"/>
      <c r="X6" s="1023"/>
      <c r="Y6" s="1024"/>
      <c r="Z6" s="1023" t="s">
        <v>43</v>
      </c>
      <c r="AA6" s="1023"/>
      <c r="AB6" s="1023"/>
      <c r="AC6" s="1023"/>
      <c r="AD6" s="1023"/>
      <c r="AE6" s="1024"/>
      <c r="AF6" s="1023" t="s">
        <v>44</v>
      </c>
      <c r="AG6" s="1023"/>
      <c r="AH6" s="1023"/>
      <c r="AI6" s="1023"/>
      <c r="AJ6" s="1023"/>
      <c r="AK6" s="1024"/>
      <c r="AL6" s="1023" t="s">
        <v>938</v>
      </c>
      <c r="AM6" s="1023"/>
      <c r="AN6" s="1023"/>
      <c r="AO6" s="1023"/>
      <c r="AP6" s="1023"/>
      <c r="AQ6" s="1024"/>
    </row>
    <row r="7" spans="1:43" s="1025" customFormat="1" ht="16.5" customHeight="1">
      <c r="A7" s="1026"/>
      <c r="B7" s="1027">
        <v>0</v>
      </c>
      <c r="C7" s="1027">
        <v>1</v>
      </c>
      <c r="D7" s="1027">
        <v>2</v>
      </c>
      <c r="E7" s="1027">
        <v>3</v>
      </c>
      <c r="F7" s="1027">
        <v>4</v>
      </c>
      <c r="G7" s="1027"/>
      <c r="H7" s="1027">
        <v>0</v>
      </c>
      <c r="I7" s="1027">
        <v>1</v>
      </c>
      <c r="J7" s="1027">
        <v>2</v>
      </c>
      <c r="K7" s="1027">
        <v>3</v>
      </c>
      <c r="L7" s="1027">
        <v>4</v>
      </c>
      <c r="M7" s="1027"/>
      <c r="N7" s="1027">
        <v>0</v>
      </c>
      <c r="O7" s="1027">
        <v>1</v>
      </c>
      <c r="P7" s="1027">
        <v>2</v>
      </c>
      <c r="Q7" s="1027">
        <v>3</v>
      </c>
      <c r="R7" s="1027">
        <v>4</v>
      </c>
      <c r="S7" s="1027"/>
      <c r="T7" s="1027">
        <v>0</v>
      </c>
      <c r="U7" s="1027">
        <v>1</v>
      </c>
      <c r="V7" s="1027">
        <v>2</v>
      </c>
      <c r="W7" s="1027">
        <v>3</v>
      </c>
      <c r="X7" s="1027">
        <v>4</v>
      </c>
      <c r="Y7" s="1027"/>
      <c r="Z7" s="1027">
        <v>0</v>
      </c>
      <c r="AA7" s="1027">
        <v>1</v>
      </c>
      <c r="AB7" s="1027">
        <v>2</v>
      </c>
      <c r="AC7" s="1027">
        <v>3</v>
      </c>
      <c r="AD7" s="1027">
        <v>4</v>
      </c>
      <c r="AE7" s="1027"/>
      <c r="AF7" s="1027">
        <v>0</v>
      </c>
      <c r="AG7" s="1027">
        <v>1</v>
      </c>
      <c r="AH7" s="1027">
        <v>2</v>
      </c>
      <c r="AI7" s="1027">
        <v>3</v>
      </c>
      <c r="AJ7" s="1027">
        <v>4</v>
      </c>
      <c r="AK7" s="1027"/>
      <c r="AL7" s="1027">
        <v>0</v>
      </c>
      <c r="AM7" s="1027">
        <v>1</v>
      </c>
      <c r="AN7" s="1027">
        <v>2</v>
      </c>
      <c r="AO7" s="1027">
        <v>3</v>
      </c>
      <c r="AP7" s="1027">
        <v>4</v>
      </c>
      <c r="AQ7" s="1027"/>
    </row>
    <row r="8" spans="1:43" s="1030" customFormat="1" ht="7.5" customHeight="1">
      <c r="A8" s="1028"/>
      <c r="B8" s="1029"/>
      <c r="C8" s="1029"/>
      <c r="D8" s="1029"/>
      <c r="E8" s="1029"/>
      <c r="F8" s="1029"/>
      <c r="G8" s="1029"/>
      <c r="H8" s="1029"/>
      <c r="I8" s="1029"/>
      <c r="J8" s="1029"/>
      <c r="K8" s="1029"/>
      <c r="L8" s="1029"/>
      <c r="M8" s="1029"/>
      <c r="N8" s="1029"/>
      <c r="O8" s="1029"/>
      <c r="P8" s="1029"/>
      <c r="Q8" s="1029"/>
      <c r="R8" s="1029"/>
      <c r="S8" s="1029"/>
      <c r="T8" s="1029"/>
      <c r="U8" s="1029"/>
      <c r="V8" s="1029"/>
      <c r="W8" s="1029"/>
      <c r="X8" s="1029"/>
      <c r="Y8" s="1029"/>
      <c r="Z8" s="1029"/>
      <c r="AA8" s="1029"/>
      <c r="AB8" s="1029"/>
      <c r="AC8" s="1029"/>
      <c r="AD8" s="1029"/>
      <c r="AE8" s="1029"/>
      <c r="AF8" s="1029"/>
      <c r="AG8" s="1029"/>
      <c r="AH8" s="1029"/>
      <c r="AI8" s="1029"/>
      <c r="AJ8" s="1029"/>
      <c r="AK8" s="1029"/>
      <c r="AL8" s="1029"/>
      <c r="AM8" s="1029"/>
      <c r="AN8" s="1029"/>
      <c r="AO8" s="1029"/>
      <c r="AP8" s="1029"/>
      <c r="AQ8" s="1029"/>
    </row>
    <row r="9" spans="1:43" s="1033" customFormat="1" ht="20.100000000000001" customHeight="1">
      <c r="A9" s="1031" t="s">
        <v>28</v>
      </c>
      <c r="B9" s="1032" t="s">
        <v>66</v>
      </c>
      <c r="C9" s="1032" t="s">
        <v>66</v>
      </c>
      <c r="D9" s="1032" t="s">
        <v>66</v>
      </c>
      <c r="E9" s="1032" t="s">
        <v>66</v>
      </c>
      <c r="F9" s="1032" t="s">
        <v>66</v>
      </c>
      <c r="G9" s="1032"/>
      <c r="H9" s="1032" t="s">
        <v>66</v>
      </c>
      <c r="I9" s="1032" t="s">
        <v>66</v>
      </c>
      <c r="J9" s="1032" t="s">
        <v>66</v>
      </c>
      <c r="K9" s="1032" t="s">
        <v>66</v>
      </c>
      <c r="L9" s="1032" t="s">
        <v>66</v>
      </c>
      <c r="M9" s="1032"/>
      <c r="N9" s="1032">
        <v>100</v>
      </c>
      <c r="O9" s="1032">
        <v>0</v>
      </c>
      <c r="P9" s="1032">
        <v>0</v>
      </c>
      <c r="Q9" s="1032">
        <v>0</v>
      </c>
      <c r="R9" s="1032">
        <v>0</v>
      </c>
      <c r="S9" s="1032"/>
      <c r="T9" s="1032">
        <v>93.681508654860508</v>
      </c>
      <c r="U9" s="1032">
        <v>1.5406802430098268</v>
      </c>
      <c r="V9" s="1032">
        <v>0.86842483592334019</v>
      </c>
      <c r="W9" s="1032">
        <v>1.5620100329078923</v>
      </c>
      <c r="X9" s="1032">
        <v>2.3473760684050071</v>
      </c>
      <c r="Y9" s="1032"/>
      <c r="Z9" s="1032">
        <v>89.606582936361534</v>
      </c>
      <c r="AA9" s="1032">
        <v>1.9213937948201438</v>
      </c>
      <c r="AB9" s="1032">
        <v>1.1615107275196073</v>
      </c>
      <c r="AC9" s="1032">
        <v>3.24421560810196</v>
      </c>
      <c r="AD9" s="1032">
        <v>4.0662965133623485</v>
      </c>
      <c r="AE9" s="1032"/>
      <c r="AF9" s="1032">
        <v>94.057890653882907</v>
      </c>
      <c r="AG9" s="1032">
        <v>1.4193584282646772</v>
      </c>
      <c r="AH9" s="1032">
        <v>0.72257531967918809</v>
      </c>
      <c r="AI9" s="1032">
        <v>1.2829522919889929</v>
      </c>
      <c r="AJ9" s="1032">
        <v>2.5172224814272881</v>
      </c>
      <c r="AK9" s="1032"/>
      <c r="AL9" s="1032">
        <v>66.727096930142622</v>
      </c>
      <c r="AM9" s="1032">
        <v>0</v>
      </c>
      <c r="AN9" s="1032">
        <v>0</v>
      </c>
      <c r="AO9" s="1032">
        <v>8.3212472806381435</v>
      </c>
      <c r="AP9" s="1032">
        <v>24.945612762871651</v>
      </c>
      <c r="AQ9" s="1032"/>
    </row>
    <row r="10" spans="1:43" s="1033" customFormat="1" ht="20.100000000000001" customHeight="1">
      <c r="A10" s="1031" t="s">
        <v>29</v>
      </c>
      <c r="B10" s="1032" t="s">
        <v>66</v>
      </c>
      <c r="C10" s="1032" t="s">
        <v>66</v>
      </c>
      <c r="D10" s="1032" t="s">
        <v>66</v>
      </c>
      <c r="E10" s="1032" t="s">
        <v>66</v>
      </c>
      <c r="F10" s="1032" t="s">
        <v>66</v>
      </c>
      <c r="G10" s="1032"/>
      <c r="H10" s="1032">
        <v>100</v>
      </c>
      <c r="I10" s="1032">
        <v>0</v>
      </c>
      <c r="J10" s="1032">
        <v>0</v>
      </c>
      <c r="K10" s="1032">
        <v>0</v>
      </c>
      <c r="L10" s="1032">
        <v>0</v>
      </c>
      <c r="M10" s="1032"/>
      <c r="N10" s="1032" t="s">
        <v>66</v>
      </c>
      <c r="O10" s="1032" t="s">
        <v>66</v>
      </c>
      <c r="P10" s="1032" t="s">
        <v>66</v>
      </c>
      <c r="Q10" s="1032" t="s">
        <v>66</v>
      </c>
      <c r="R10" s="1032" t="s">
        <v>66</v>
      </c>
      <c r="S10" s="1032"/>
      <c r="T10" s="1032">
        <v>88.513776954416485</v>
      </c>
      <c r="U10" s="1032">
        <v>3.4343532580422655</v>
      </c>
      <c r="V10" s="1032">
        <v>1.7298860197161023</v>
      </c>
      <c r="W10" s="1032">
        <v>2.6490581286561943</v>
      </c>
      <c r="X10" s="1032">
        <v>3.6729239083517404</v>
      </c>
      <c r="Y10" s="1032"/>
      <c r="Z10" s="1032">
        <v>78.683182735022356</v>
      </c>
      <c r="AA10" s="1032">
        <v>6.9594073863887314</v>
      </c>
      <c r="AB10" s="1032">
        <v>3.0936007206232903</v>
      </c>
      <c r="AC10" s="1032">
        <v>4.6848102943125092</v>
      </c>
      <c r="AD10" s="1032">
        <v>6.578996186746366</v>
      </c>
      <c r="AE10" s="1032"/>
      <c r="AF10" s="1032">
        <v>84.67075762291752</v>
      </c>
      <c r="AG10" s="1032">
        <v>5.4629650693800675</v>
      </c>
      <c r="AH10" s="1032">
        <v>2.3620885302620764</v>
      </c>
      <c r="AI10" s="1032">
        <v>3.9062383067770505</v>
      </c>
      <c r="AJ10" s="1032">
        <v>3.5979502467858526</v>
      </c>
      <c r="AK10" s="1032"/>
      <c r="AL10" s="1032">
        <v>93.462868374185959</v>
      </c>
      <c r="AM10" s="1032">
        <v>0.88039756666168434</v>
      </c>
      <c r="AN10" s="1032">
        <v>0.55258466341632018</v>
      </c>
      <c r="AO10" s="1032">
        <v>0.69216871745753838</v>
      </c>
      <c r="AP10" s="1032">
        <v>4.4119796541416001</v>
      </c>
      <c r="AQ10" s="1032"/>
    </row>
    <row r="11" spans="1:43" s="1033" customFormat="1" ht="20.100000000000001" customHeight="1">
      <c r="A11" s="1031" t="s">
        <v>30</v>
      </c>
      <c r="B11" s="1032" t="s">
        <v>66</v>
      </c>
      <c r="C11" s="1032" t="s">
        <v>66</v>
      </c>
      <c r="D11" s="1032" t="s">
        <v>66</v>
      </c>
      <c r="E11" s="1032" t="s">
        <v>66</v>
      </c>
      <c r="F11" s="1032" t="s">
        <v>66</v>
      </c>
      <c r="G11" s="1032"/>
      <c r="H11" s="1032" t="s">
        <v>66</v>
      </c>
      <c r="I11" s="1032" t="s">
        <v>66</v>
      </c>
      <c r="J11" s="1032" t="s">
        <v>66</v>
      </c>
      <c r="K11" s="1032" t="s">
        <v>66</v>
      </c>
      <c r="L11" s="1032" t="s">
        <v>66</v>
      </c>
      <c r="M11" s="1032"/>
      <c r="N11" s="1032" t="s">
        <v>66</v>
      </c>
      <c r="O11" s="1032" t="s">
        <v>66</v>
      </c>
      <c r="P11" s="1032" t="s">
        <v>66</v>
      </c>
      <c r="Q11" s="1032" t="s">
        <v>66</v>
      </c>
      <c r="R11" s="1032" t="s">
        <v>66</v>
      </c>
      <c r="S11" s="1032"/>
      <c r="T11" s="1032">
        <v>83.048875920198554</v>
      </c>
      <c r="U11" s="1032">
        <v>3.0179331006983334</v>
      </c>
      <c r="V11" s="1032">
        <v>1.7946984494759024</v>
      </c>
      <c r="W11" s="1032">
        <v>4.5480285273757906</v>
      </c>
      <c r="X11" s="1032">
        <v>7.5904591898436635</v>
      </c>
      <c r="Y11" s="1032"/>
      <c r="Z11" s="1032">
        <v>79.02707126949015</v>
      </c>
      <c r="AA11" s="1032">
        <v>4.0199284571763458</v>
      </c>
      <c r="AB11" s="1032">
        <v>2.8127076917949525</v>
      </c>
      <c r="AC11" s="1032">
        <v>4.6613856817831127</v>
      </c>
      <c r="AD11" s="1032">
        <v>9.4789025714340749</v>
      </c>
      <c r="AE11" s="1032"/>
      <c r="AF11" s="1032">
        <v>82.771684017403246</v>
      </c>
      <c r="AG11" s="1032">
        <v>4.1085892701000377</v>
      </c>
      <c r="AH11" s="1032">
        <v>2.6610100068942462</v>
      </c>
      <c r="AI11" s="1032">
        <v>6.9469986080910804</v>
      </c>
      <c r="AJ11" s="1032">
        <v>3.5117154254524099</v>
      </c>
      <c r="AK11" s="1032"/>
      <c r="AL11" s="1032" t="s">
        <v>66</v>
      </c>
      <c r="AM11" s="1032" t="s">
        <v>66</v>
      </c>
      <c r="AN11" s="1032" t="s">
        <v>66</v>
      </c>
      <c r="AO11" s="1032" t="s">
        <v>66</v>
      </c>
      <c r="AP11" s="1032" t="s">
        <v>66</v>
      </c>
      <c r="AQ11" s="1032"/>
    </row>
    <row r="12" spans="1:43" s="1033" customFormat="1" ht="20.100000000000001" customHeight="1">
      <c r="A12" s="1031" t="s">
        <v>31</v>
      </c>
      <c r="B12" s="1032" t="s">
        <v>66</v>
      </c>
      <c r="C12" s="1032" t="s">
        <v>66</v>
      </c>
      <c r="D12" s="1032" t="s">
        <v>66</v>
      </c>
      <c r="E12" s="1032" t="s">
        <v>66</v>
      </c>
      <c r="F12" s="1032" t="s">
        <v>66</v>
      </c>
      <c r="G12" s="1032"/>
      <c r="H12" s="1032" t="s">
        <v>66</v>
      </c>
      <c r="I12" s="1032" t="s">
        <v>66</v>
      </c>
      <c r="J12" s="1032" t="s">
        <v>66</v>
      </c>
      <c r="K12" s="1032" t="s">
        <v>66</v>
      </c>
      <c r="L12" s="1032" t="s">
        <v>66</v>
      </c>
      <c r="M12" s="1032"/>
      <c r="N12" s="1032" t="s">
        <v>66</v>
      </c>
      <c r="O12" s="1032" t="s">
        <v>66</v>
      </c>
      <c r="P12" s="1032" t="s">
        <v>66</v>
      </c>
      <c r="Q12" s="1032" t="s">
        <v>66</v>
      </c>
      <c r="R12" s="1032" t="s">
        <v>66</v>
      </c>
      <c r="S12" s="1032"/>
      <c r="T12" s="1032" t="s">
        <v>66</v>
      </c>
      <c r="U12" s="1032" t="s">
        <v>66</v>
      </c>
      <c r="V12" s="1032" t="s">
        <v>66</v>
      </c>
      <c r="W12" s="1032" t="s">
        <v>66</v>
      </c>
      <c r="X12" s="1032" t="s">
        <v>66</v>
      </c>
      <c r="Y12" s="1032"/>
      <c r="Z12" s="1032" t="s">
        <v>66</v>
      </c>
      <c r="AA12" s="1032" t="s">
        <v>66</v>
      </c>
      <c r="AB12" s="1032" t="s">
        <v>66</v>
      </c>
      <c r="AC12" s="1032" t="s">
        <v>66</v>
      </c>
      <c r="AD12" s="1032" t="s">
        <v>66</v>
      </c>
      <c r="AE12" s="1032"/>
      <c r="AF12" s="1032">
        <v>90.314705886987554</v>
      </c>
      <c r="AG12" s="1032">
        <v>2.1052010908518883</v>
      </c>
      <c r="AH12" s="1032">
        <v>2.1909438061415698</v>
      </c>
      <c r="AI12" s="1032">
        <v>3.8594660256803706</v>
      </c>
      <c r="AJ12" s="1032">
        <v>1.5296829588633682</v>
      </c>
      <c r="AK12" s="1032"/>
      <c r="AL12" s="1032" t="s">
        <v>66</v>
      </c>
      <c r="AM12" s="1032" t="s">
        <v>66</v>
      </c>
      <c r="AN12" s="1032" t="s">
        <v>66</v>
      </c>
      <c r="AO12" s="1032" t="s">
        <v>66</v>
      </c>
      <c r="AP12" s="1032" t="s">
        <v>66</v>
      </c>
      <c r="AQ12" s="1032"/>
    </row>
    <row r="13" spans="1:43" s="1033" customFormat="1" ht="20.100000000000001" customHeight="1">
      <c r="A13" s="1031" t="s">
        <v>869</v>
      </c>
      <c r="B13" s="1032">
        <v>100</v>
      </c>
      <c r="C13" s="1032">
        <v>0</v>
      </c>
      <c r="D13" s="1032">
        <v>0</v>
      </c>
      <c r="E13" s="1032">
        <v>0</v>
      </c>
      <c r="F13" s="1032">
        <v>0</v>
      </c>
      <c r="G13" s="1032"/>
      <c r="H13" s="1032">
        <v>89.561831276444195</v>
      </c>
      <c r="I13" s="1032">
        <v>5.4019437633862006</v>
      </c>
      <c r="J13" s="1032">
        <v>0.15432758754162368</v>
      </c>
      <c r="K13" s="1032">
        <v>3.8637746969704354</v>
      </c>
      <c r="L13" s="1032">
        <v>1.0181091417114234</v>
      </c>
      <c r="M13" s="1032"/>
      <c r="N13" s="1032">
        <v>88.271942929204741</v>
      </c>
      <c r="O13" s="1032">
        <v>6.467762485994677</v>
      </c>
      <c r="P13" s="1032">
        <v>1.834326221712242</v>
      </c>
      <c r="Q13" s="1032">
        <v>1.6597096552438819</v>
      </c>
      <c r="R13" s="1032">
        <v>1.7662544711893187</v>
      </c>
      <c r="S13" s="1032"/>
      <c r="T13" s="1032">
        <v>77.93613705674241</v>
      </c>
      <c r="U13" s="1032">
        <v>8.1696855487192099</v>
      </c>
      <c r="V13" s="1032">
        <v>3.2814332611570145</v>
      </c>
      <c r="W13" s="1032">
        <v>3.7217651939333374</v>
      </c>
      <c r="X13" s="1032">
        <v>6.8909782606270591</v>
      </c>
      <c r="Y13" s="1032"/>
      <c r="Z13" s="1032">
        <v>40.821950756633932</v>
      </c>
      <c r="AA13" s="1032">
        <v>11.878356037594724</v>
      </c>
      <c r="AB13" s="1032">
        <v>3.1574027935223086</v>
      </c>
      <c r="AC13" s="1032">
        <v>6.4980905281468226</v>
      </c>
      <c r="AD13" s="1032">
        <v>37.644098397423861</v>
      </c>
      <c r="AE13" s="1032"/>
      <c r="AF13" s="1032">
        <v>82.971301024416519</v>
      </c>
      <c r="AG13" s="1032">
        <v>5.949980376102304</v>
      </c>
      <c r="AH13" s="1032">
        <v>2.7243329831103194</v>
      </c>
      <c r="AI13" s="1032">
        <v>4.53503137370455</v>
      </c>
      <c r="AJ13" s="1032">
        <v>3.819353990454887</v>
      </c>
      <c r="AK13" s="1032"/>
      <c r="AL13" s="1032" t="s">
        <v>66</v>
      </c>
      <c r="AM13" s="1032" t="s">
        <v>66</v>
      </c>
      <c r="AN13" s="1032" t="s">
        <v>66</v>
      </c>
      <c r="AO13" s="1032" t="s">
        <v>66</v>
      </c>
      <c r="AP13" s="1032" t="s">
        <v>66</v>
      </c>
      <c r="AQ13" s="1032"/>
    </row>
    <row r="14" spans="1:43" s="1033" customFormat="1" ht="20.100000000000001" customHeight="1">
      <c r="A14" s="1031" t="s">
        <v>33</v>
      </c>
      <c r="B14" s="1032">
        <v>94.130181416719651</v>
      </c>
      <c r="C14" s="1032">
        <v>0</v>
      </c>
      <c r="D14" s="1032">
        <v>0</v>
      </c>
      <c r="E14" s="1032">
        <v>0</v>
      </c>
      <c r="F14" s="1032">
        <v>5.8698185832803436</v>
      </c>
      <c r="G14" s="1032"/>
      <c r="H14" s="1032">
        <v>0</v>
      </c>
      <c r="I14" s="1032">
        <v>0</v>
      </c>
      <c r="J14" s="1032">
        <v>0</v>
      </c>
      <c r="K14" s="1032">
        <v>0</v>
      </c>
      <c r="L14" s="1032">
        <v>100</v>
      </c>
      <c r="M14" s="1032"/>
      <c r="N14" s="1032">
        <v>99.723282742685413</v>
      </c>
      <c r="O14" s="1032">
        <v>0</v>
      </c>
      <c r="P14" s="1032">
        <v>0</v>
      </c>
      <c r="Q14" s="1032">
        <v>0.27666572709907045</v>
      </c>
      <c r="R14" s="1032">
        <v>0</v>
      </c>
      <c r="S14" s="1032"/>
      <c r="T14" s="1032">
        <v>80.171138322990572</v>
      </c>
      <c r="U14" s="1032">
        <v>3.9140960860511482</v>
      </c>
      <c r="V14" s="1032">
        <v>1.8245333543392237</v>
      </c>
      <c r="W14" s="1032">
        <v>2.8161855029943283</v>
      </c>
      <c r="X14" s="1032">
        <v>11.274046155098794</v>
      </c>
      <c r="Y14" s="1032"/>
      <c r="Z14" s="1032">
        <v>87.811557748390115</v>
      </c>
      <c r="AA14" s="1032">
        <v>2.8969190958548383</v>
      </c>
      <c r="AB14" s="1032">
        <v>1.7939027953301063</v>
      </c>
      <c r="AC14" s="1032">
        <v>2.5160455631678729</v>
      </c>
      <c r="AD14" s="1032">
        <v>4.9815727631380371</v>
      </c>
      <c r="AE14" s="1032"/>
      <c r="AF14" s="1032">
        <v>91.685308270741601</v>
      </c>
      <c r="AG14" s="1032">
        <v>2.1994018132291839</v>
      </c>
      <c r="AH14" s="1032">
        <v>0.90446867539038267</v>
      </c>
      <c r="AI14" s="1032">
        <v>2.0970100798857061</v>
      </c>
      <c r="AJ14" s="1032">
        <v>3.1138071459420953</v>
      </c>
      <c r="AK14" s="1032"/>
      <c r="AL14" s="1032" t="s">
        <v>66</v>
      </c>
      <c r="AM14" s="1032" t="s">
        <v>66</v>
      </c>
      <c r="AN14" s="1032" t="s">
        <v>66</v>
      </c>
      <c r="AO14" s="1032" t="s">
        <v>66</v>
      </c>
      <c r="AP14" s="1032" t="s">
        <v>66</v>
      </c>
      <c r="AQ14" s="1032"/>
    </row>
    <row r="15" spans="1:43" s="1033" customFormat="1" ht="20.100000000000001" customHeight="1">
      <c r="A15" s="1031" t="s">
        <v>34</v>
      </c>
      <c r="B15" s="1032" t="s">
        <v>66</v>
      </c>
      <c r="C15" s="1032" t="s">
        <v>66</v>
      </c>
      <c r="D15" s="1032" t="s">
        <v>66</v>
      </c>
      <c r="E15" s="1032" t="s">
        <v>66</v>
      </c>
      <c r="F15" s="1032" t="s">
        <v>66</v>
      </c>
      <c r="G15" s="1032"/>
      <c r="H15" s="1032" t="s">
        <v>66</v>
      </c>
      <c r="I15" s="1032" t="s">
        <v>66</v>
      </c>
      <c r="J15" s="1032" t="s">
        <v>66</v>
      </c>
      <c r="K15" s="1032" t="s">
        <v>66</v>
      </c>
      <c r="L15" s="1032" t="s">
        <v>66</v>
      </c>
      <c r="M15" s="1032"/>
      <c r="N15" s="1032" t="s">
        <v>66</v>
      </c>
      <c r="O15" s="1032" t="s">
        <v>66</v>
      </c>
      <c r="P15" s="1032" t="s">
        <v>66</v>
      </c>
      <c r="Q15" s="1032" t="s">
        <v>66</v>
      </c>
      <c r="R15" s="1032" t="s">
        <v>66</v>
      </c>
      <c r="S15" s="1032"/>
      <c r="T15" s="1032">
        <v>92.604054627463967</v>
      </c>
      <c r="U15" s="1032">
        <v>1.4560489853909695</v>
      </c>
      <c r="V15" s="1032">
        <v>1.3642033538378404</v>
      </c>
      <c r="W15" s="1032">
        <v>2.4971063609580457</v>
      </c>
      <c r="X15" s="1032">
        <v>2.0785858129949468</v>
      </c>
      <c r="Y15" s="1032"/>
      <c r="Z15" s="1032">
        <v>84.907224922994544</v>
      </c>
      <c r="AA15" s="1032">
        <v>1.4391507392622023</v>
      </c>
      <c r="AB15" s="1032">
        <v>1.789902183169447</v>
      </c>
      <c r="AC15" s="1032">
        <v>10.720902283533093</v>
      </c>
      <c r="AD15" s="1032">
        <v>1.1428188528440364</v>
      </c>
      <c r="AE15" s="1032"/>
      <c r="AF15" s="1032" t="s">
        <v>66</v>
      </c>
      <c r="AG15" s="1032" t="s">
        <v>66</v>
      </c>
      <c r="AH15" s="1032" t="s">
        <v>66</v>
      </c>
      <c r="AI15" s="1032" t="s">
        <v>66</v>
      </c>
      <c r="AJ15" s="1032" t="s">
        <v>66</v>
      </c>
      <c r="AK15" s="1032"/>
      <c r="AL15" s="1032" t="s">
        <v>66</v>
      </c>
      <c r="AM15" s="1032" t="s">
        <v>66</v>
      </c>
      <c r="AN15" s="1032" t="s">
        <v>66</v>
      </c>
      <c r="AO15" s="1032" t="s">
        <v>66</v>
      </c>
      <c r="AP15" s="1032" t="s">
        <v>66</v>
      </c>
      <c r="AQ15" s="1032"/>
    </row>
    <row r="16" spans="1:43" s="1033" customFormat="1" ht="20.100000000000001" customHeight="1" thickBot="1">
      <c r="A16" s="1034" t="s">
        <v>35</v>
      </c>
      <c r="B16" s="1035">
        <v>95.532834398524173</v>
      </c>
      <c r="C16" s="1035">
        <v>0</v>
      </c>
      <c r="D16" s="1035">
        <v>0</v>
      </c>
      <c r="E16" s="1035">
        <v>0</v>
      </c>
      <c r="F16" s="1035">
        <v>4.4671656014758208</v>
      </c>
      <c r="G16" s="1035"/>
      <c r="H16" s="1035">
        <v>90.986178875211692</v>
      </c>
      <c r="I16" s="1035">
        <v>3.4203923218880652</v>
      </c>
      <c r="J16" s="1035">
        <v>9.7716843899905564E-2</v>
      </c>
      <c r="K16" s="1035">
        <v>2.4464574023515691</v>
      </c>
      <c r="L16" s="1035">
        <v>3.0492459872509077</v>
      </c>
      <c r="M16" s="1035"/>
      <c r="N16" s="1035">
        <v>88.611848372693061</v>
      </c>
      <c r="O16" s="1035">
        <v>6.276253837882094</v>
      </c>
      <c r="P16" s="1035">
        <v>1.7800123325305881</v>
      </c>
      <c r="Q16" s="1035">
        <v>1.6179238076767675</v>
      </c>
      <c r="R16" s="1035">
        <v>1.7139561676055484</v>
      </c>
      <c r="S16" s="1035"/>
      <c r="T16" s="1035">
        <v>89.370663331739578</v>
      </c>
      <c r="U16" s="1035">
        <v>2.878972222380046</v>
      </c>
      <c r="V16" s="1035">
        <v>1.4191254345903164</v>
      </c>
      <c r="W16" s="1035">
        <v>2.1811265901428607</v>
      </c>
      <c r="X16" s="1035">
        <v>4.1501119539900841</v>
      </c>
      <c r="Y16" s="1035"/>
      <c r="Z16" s="1035">
        <v>87.2839319228855</v>
      </c>
      <c r="AA16" s="1035">
        <v>2.5594999096015449</v>
      </c>
      <c r="AB16" s="1035">
        <v>1.5631264832236109</v>
      </c>
      <c r="AC16" s="1035">
        <v>4.2918347364719835</v>
      </c>
      <c r="AD16" s="1035">
        <v>4.3016056536561251</v>
      </c>
      <c r="AE16" s="1035"/>
      <c r="AF16" s="1035">
        <v>87.039276564241831</v>
      </c>
      <c r="AG16" s="1035">
        <v>3.9183743361628847</v>
      </c>
      <c r="AH16" s="1035">
        <v>2.2938280901350359</v>
      </c>
      <c r="AI16" s="1035">
        <v>3.9993614218017797</v>
      </c>
      <c r="AJ16" s="1035">
        <v>2.7491591879292598</v>
      </c>
      <c r="AK16" s="1035"/>
      <c r="AL16" s="1035">
        <v>93.46135811859476</v>
      </c>
      <c r="AM16" s="1035">
        <v>0.88034783458829668</v>
      </c>
      <c r="AN16" s="1035">
        <v>0.55255344890361069</v>
      </c>
      <c r="AO16" s="1035">
        <v>0.69259967036944059</v>
      </c>
      <c r="AP16" s="1035">
        <v>4.4131395621051706</v>
      </c>
      <c r="AQ16" s="1032"/>
    </row>
    <row r="17" spans="1:43" s="1033" customFormat="1" ht="15.75" customHeight="1">
      <c r="A17" s="1036" t="s">
        <v>939</v>
      </c>
    </row>
    <row r="18" spans="1:43" s="1033" customFormat="1" ht="12.75" customHeight="1">
      <c r="A18" s="1033" t="s">
        <v>940</v>
      </c>
    </row>
    <row r="19" spans="1:43" s="1033" customFormat="1" ht="10.199999999999999">
      <c r="A19" s="1033" t="s">
        <v>941</v>
      </c>
      <c r="B19" s="1037"/>
      <c r="C19" s="1037"/>
      <c r="D19" s="1037"/>
      <c r="E19" s="1037"/>
      <c r="F19" s="1037"/>
    </row>
    <row r="20" spans="1:43" ht="13.2" customHeight="1">
      <c r="A20" s="767" t="s">
        <v>333</v>
      </c>
      <c r="B20" s="767"/>
      <c r="C20" s="767"/>
      <c r="D20" s="767"/>
      <c r="E20" s="767"/>
      <c r="F20" s="767"/>
      <c r="G20" s="767"/>
      <c r="H20" s="767"/>
      <c r="I20" s="767"/>
      <c r="J20" s="767"/>
      <c r="K20" s="767"/>
      <c r="L20" s="767"/>
      <c r="M20" s="767"/>
      <c r="N20" s="767"/>
      <c r="O20" s="767"/>
      <c r="P20" s="767"/>
      <c r="Q20" s="767"/>
      <c r="R20" s="767"/>
      <c r="S20" s="767"/>
      <c r="T20" s="767"/>
      <c r="U20" s="767"/>
      <c r="V20" s="767"/>
      <c r="W20" s="767"/>
      <c r="X20" s="767"/>
      <c r="Y20" s="767"/>
      <c r="Z20" s="767"/>
      <c r="AA20" s="767"/>
      <c r="AB20" s="767"/>
      <c r="AC20" s="767"/>
      <c r="AD20" s="767"/>
      <c r="AE20" s="767"/>
      <c r="AF20" s="767"/>
      <c r="AG20" s="767"/>
      <c r="AH20" s="767"/>
      <c r="AI20" s="767"/>
      <c r="AJ20" s="767"/>
      <c r="AK20" s="767"/>
      <c r="AL20" s="767"/>
      <c r="AM20" s="767"/>
      <c r="AN20" s="767"/>
      <c r="AO20" s="767"/>
      <c r="AP20" s="767"/>
      <c r="AQ20" s="767"/>
    </row>
    <row r="21" spans="1:43">
      <c r="A21" s="767"/>
      <c r="B21" s="767"/>
      <c r="C21" s="767"/>
      <c r="D21" s="767"/>
      <c r="E21" s="767"/>
      <c r="F21" s="767"/>
      <c r="G21" s="767"/>
      <c r="H21" s="767"/>
      <c r="I21" s="767"/>
      <c r="J21" s="767"/>
      <c r="K21" s="767"/>
      <c r="L21" s="767"/>
      <c r="M21" s="767"/>
      <c r="N21" s="767"/>
      <c r="O21" s="767"/>
      <c r="P21" s="767"/>
      <c r="Q21" s="767"/>
      <c r="R21" s="767"/>
      <c r="S21" s="767"/>
      <c r="T21" s="767"/>
      <c r="U21" s="767"/>
      <c r="V21" s="767"/>
      <c r="W21" s="767"/>
      <c r="X21" s="767"/>
      <c r="Y21" s="767"/>
      <c r="Z21" s="767"/>
      <c r="AA21" s="767"/>
      <c r="AB21" s="767"/>
      <c r="AC21" s="767"/>
      <c r="AD21" s="767"/>
      <c r="AE21" s="767"/>
      <c r="AF21" s="767"/>
      <c r="AG21" s="767"/>
      <c r="AH21" s="767"/>
      <c r="AI21" s="767"/>
      <c r="AJ21" s="767"/>
      <c r="AK21" s="767"/>
      <c r="AL21" s="767"/>
      <c r="AM21" s="767"/>
      <c r="AN21" s="767"/>
      <c r="AO21" s="767"/>
      <c r="AP21" s="767"/>
      <c r="AQ21" s="767"/>
    </row>
    <row r="22" spans="1:43">
      <c r="A22" s="1033" t="s">
        <v>37</v>
      </c>
    </row>
  </sheetData>
  <mergeCells count="12">
    <mergeCell ref="AL6:AP6"/>
    <mergeCell ref="A20:AQ21"/>
    <mergeCell ref="A2:AP2"/>
    <mergeCell ref="A3:AP3"/>
    <mergeCell ref="A4:AP4"/>
    <mergeCell ref="A6:A7"/>
    <mergeCell ref="B6:F6"/>
    <mergeCell ref="H6:L6"/>
    <mergeCell ref="N6:R6"/>
    <mergeCell ref="T6:X6"/>
    <mergeCell ref="Z6:AD6"/>
    <mergeCell ref="AF6:AJ6"/>
  </mergeCells>
  <hyperlinks>
    <hyperlink ref="A1" location="Índice!A1" display="Volver al Índice" xr:uid="{66DB6627-B0ED-4F67-B1F2-37CAA5C02F2E}"/>
  </hyperlinks>
  <printOptions horizontalCentered="1" verticalCentered="1"/>
  <pageMargins left="0.39370078740157483" right="0.39370078740157483" top="0.59055118110236227" bottom="0.59055118110236227" header="0.59055118110236227" footer="0.59055118110236227"/>
  <pageSetup paperSize="9" scale="54" fitToWidth="0" fitToHeight="0"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161F5-CA71-49D2-ADA6-F57710D99DBD}">
  <dimension ref="A1:AA71"/>
  <sheetViews>
    <sheetView showGridLines="0" zoomScaleNormal="100" workbookViewId="0"/>
  </sheetViews>
  <sheetFormatPr baseColWidth="10" defaultColWidth="11.44140625" defaultRowHeight="13.8"/>
  <cols>
    <col min="1" max="1" width="30.44140625" style="1038" customWidth="1"/>
    <col min="2" max="22" width="8.44140625" style="1038" customWidth="1"/>
    <col min="23" max="23" width="9.44140625" style="1038" customWidth="1"/>
    <col min="24" max="24" width="8.44140625" style="1038" customWidth="1"/>
    <col min="25" max="25" width="12" style="1038" bestFit="1" customWidth="1"/>
    <col min="26" max="16384" width="11.44140625" style="1039"/>
  </cols>
  <sheetData>
    <row r="1" spans="1:27" ht="18" customHeight="1">
      <c r="A1" s="1206" t="s">
        <v>1043</v>
      </c>
    </row>
    <row r="2" spans="1:27" ht="21.15" customHeight="1">
      <c r="F2" s="539" t="s">
        <v>942</v>
      </c>
      <c r="G2" s="539"/>
      <c r="H2" s="539"/>
      <c r="I2" s="539"/>
    </row>
    <row r="3" spans="1:27" ht="18.75" customHeight="1">
      <c r="K3" s="1040">
        <v>46081</v>
      </c>
      <c r="L3" s="1040"/>
      <c r="M3" s="1040"/>
      <c r="N3" s="1040"/>
    </row>
    <row r="4" spans="1:27">
      <c r="A4" s="1041"/>
    </row>
    <row r="5" spans="1:27" ht="25.2" customHeight="1">
      <c r="A5" s="1042"/>
      <c r="B5" s="1043" t="s">
        <v>28</v>
      </c>
      <c r="C5" s="1043"/>
      <c r="D5" s="1043"/>
      <c r="E5" s="1043" t="s">
        <v>29</v>
      </c>
      <c r="F5" s="1043"/>
      <c r="G5" s="1043"/>
      <c r="H5" s="1043" t="s">
        <v>30</v>
      </c>
      <c r="I5" s="1043"/>
      <c r="J5" s="1043"/>
      <c r="K5" s="1043" t="s">
        <v>31</v>
      </c>
      <c r="L5" s="1043"/>
      <c r="M5" s="1043"/>
      <c r="N5" s="1043" t="s">
        <v>32</v>
      </c>
      <c r="O5" s="1043"/>
      <c r="P5" s="1043"/>
      <c r="Q5" s="1043" t="s">
        <v>33</v>
      </c>
      <c r="R5" s="1043"/>
      <c r="S5" s="1043"/>
      <c r="T5" s="1043" t="s">
        <v>34</v>
      </c>
      <c r="U5" s="1043"/>
      <c r="V5" s="1043"/>
      <c r="W5" s="1043" t="s">
        <v>392</v>
      </c>
      <c r="X5" s="1043"/>
      <c r="Y5" s="1043"/>
    </row>
    <row r="6" spans="1:27" s="1048" customFormat="1" ht="41.4">
      <c r="A6" s="1044"/>
      <c r="B6" s="1045" t="s">
        <v>943</v>
      </c>
      <c r="C6" s="1046" t="s">
        <v>944</v>
      </c>
      <c r="D6" s="1047" t="s">
        <v>945</v>
      </c>
      <c r="E6" s="1045" t="s">
        <v>943</v>
      </c>
      <c r="F6" s="1046" t="s">
        <v>944</v>
      </c>
      <c r="G6" s="1047" t="s">
        <v>945</v>
      </c>
      <c r="H6" s="1045" t="s">
        <v>943</v>
      </c>
      <c r="I6" s="1046" t="s">
        <v>944</v>
      </c>
      <c r="J6" s="1047" t="s">
        <v>945</v>
      </c>
      <c r="K6" s="1045" t="s">
        <v>943</v>
      </c>
      <c r="L6" s="1046" t="s">
        <v>944</v>
      </c>
      <c r="M6" s="1047" t="s">
        <v>945</v>
      </c>
      <c r="N6" s="1045" t="s">
        <v>943</v>
      </c>
      <c r="O6" s="1046" t="s">
        <v>944</v>
      </c>
      <c r="P6" s="1047" t="s">
        <v>945</v>
      </c>
      <c r="Q6" s="1045" t="s">
        <v>943</v>
      </c>
      <c r="R6" s="1046" t="s">
        <v>944</v>
      </c>
      <c r="S6" s="1047" t="s">
        <v>945</v>
      </c>
      <c r="T6" s="1045" t="s">
        <v>943</v>
      </c>
      <c r="U6" s="1046" t="s">
        <v>944</v>
      </c>
      <c r="V6" s="1047" t="s">
        <v>945</v>
      </c>
      <c r="W6" s="1045" t="s">
        <v>943</v>
      </c>
      <c r="X6" s="1046" t="s">
        <v>944</v>
      </c>
      <c r="Y6" s="1047" t="s">
        <v>945</v>
      </c>
    </row>
    <row r="7" spans="1:27" s="1048" customFormat="1" ht="10.199999999999999">
      <c r="A7" s="1049" t="s">
        <v>946</v>
      </c>
      <c r="B7" s="1050">
        <v>0</v>
      </c>
      <c r="C7" s="1051">
        <v>0</v>
      </c>
      <c r="D7" s="1052">
        <v>0</v>
      </c>
      <c r="E7" s="1050">
        <v>0</v>
      </c>
      <c r="F7" s="1051">
        <v>0</v>
      </c>
      <c r="G7" s="1052">
        <v>0</v>
      </c>
      <c r="H7" s="1050">
        <v>0</v>
      </c>
      <c r="I7" s="1051">
        <v>0</v>
      </c>
      <c r="J7" s="1052">
        <v>0</v>
      </c>
      <c r="K7" s="1050">
        <v>0</v>
      </c>
      <c r="L7" s="1051">
        <v>0</v>
      </c>
      <c r="M7" s="1052">
        <v>0</v>
      </c>
      <c r="N7" s="1050">
        <v>98.512</v>
      </c>
      <c r="O7" s="1051">
        <v>785.288524590164</v>
      </c>
      <c r="P7" s="1052">
        <v>2733.1550000000002</v>
      </c>
      <c r="Q7" s="1050">
        <v>510.94099999999997</v>
      </c>
      <c r="R7" s="1051">
        <v>0</v>
      </c>
      <c r="S7" s="1052">
        <v>510.94099999999997</v>
      </c>
      <c r="T7" s="1050">
        <v>0</v>
      </c>
      <c r="U7" s="1051">
        <v>0</v>
      </c>
      <c r="V7" s="1052">
        <v>0</v>
      </c>
      <c r="W7" s="1050">
        <v>609.45399999999995</v>
      </c>
      <c r="X7" s="1051">
        <v>785.288524590164</v>
      </c>
      <c r="Y7" s="1052">
        <v>3244.0970000000002</v>
      </c>
      <c r="Z7" s="1053"/>
      <c r="AA7" s="1053"/>
    </row>
    <row r="8" spans="1:27" s="1048" customFormat="1" ht="10.199999999999999">
      <c r="A8" s="1054" t="s">
        <v>947</v>
      </c>
      <c r="B8" s="1055">
        <v>0</v>
      </c>
      <c r="C8" s="1056">
        <v>0</v>
      </c>
      <c r="D8" s="1057">
        <v>0</v>
      </c>
      <c r="E8" s="1055">
        <v>0</v>
      </c>
      <c r="F8" s="1056">
        <v>0</v>
      </c>
      <c r="G8" s="1057">
        <v>0</v>
      </c>
      <c r="H8" s="1055">
        <v>0</v>
      </c>
      <c r="I8" s="1056">
        <v>0</v>
      </c>
      <c r="J8" s="1057">
        <v>0</v>
      </c>
      <c r="K8" s="1055">
        <v>0</v>
      </c>
      <c r="L8" s="1056">
        <v>0</v>
      </c>
      <c r="M8" s="1057">
        <v>0</v>
      </c>
      <c r="N8" s="1055">
        <v>0</v>
      </c>
      <c r="O8" s="1056">
        <v>0</v>
      </c>
      <c r="P8" s="1057">
        <v>0</v>
      </c>
      <c r="Q8" s="1055">
        <v>0</v>
      </c>
      <c r="R8" s="1056">
        <v>0</v>
      </c>
      <c r="S8" s="1057">
        <v>0</v>
      </c>
      <c r="T8" s="1055">
        <v>0</v>
      </c>
      <c r="U8" s="1056">
        <v>0</v>
      </c>
      <c r="V8" s="1057">
        <v>0</v>
      </c>
      <c r="W8" s="1055">
        <v>0</v>
      </c>
      <c r="X8" s="1056">
        <v>0</v>
      </c>
      <c r="Y8" s="1058">
        <v>0</v>
      </c>
      <c r="Z8" s="1053"/>
      <c r="AA8" s="1053"/>
    </row>
    <row r="9" spans="1:27" s="1048" customFormat="1" ht="10.199999999999999">
      <c r="A9" s="1054" t="s">
        <v>633</v>
      </c>
      <c r="B9" s="1055">
        <v>0</v>
      </c>
      <c r="C9" s="1057">
        <v>0</v>
      </c>
      <c r="D9" s="1057">
        <v>0</v>
      </c>
      <c r="E9" s="1055">
        <v>0</v>
      </c>
      <c r="F9" s="1057">
        <v>0</v>
      </c>
      <c r="G9" s="1057">
        <v>0</v>
      </c>
      <c r="H9" s="1055">
        <v>0</v>
      </c>
      <c r="I9" s="1057">
        <v>0</v>
      </c>
      <c r="J9" s="1057">
        <v>0</v>
      </c>
      <c r="K9" s="1055">
        <v>0</v>
      </c>
      <c r="L9" s="1057">
        <v>0</v>
      </c>
      <c r="M9" s="1057">
        <v>0</v>
      </c>
      <c r="N9" s="1055">
        <v>0</v>
      </c>
      <c r="O9" s="1057">
        <v>0</v>
      </c>
      <c r="P9" s="1057">
        <v>0</v>
      </c>
      <c r="Q9" s="1055">
        <v>0</v>
      </c>
      <c r="R9" s="1057">
        <v>0</v>
      </c>
      <c r="S9" s="1057">
        <v>0</v>
      </c>
      <c r="T9" s="1055">
        <v>0</v>
      </c>
      <c r="U9" s="1057">
        <v>0</v>
      </c>
      <c r="V9" s="1057">
        <v>0</v>
      </c>
      <c r="W9" s="1055">
        <v>0</v>
      </c>
      <c r="X9" s="1057">
        <v>0</v>
      </c>
      <c r="Y9" s="1058">
        <v>0</v>
      </c>
      <c r="Z9" s="1053"/>
      <c r="AA9" s="1053"/>
    </row>
    <row r="10" spans="1:27" s="1048" customFormat="1" ht="10.199999999999999">
      <c r="A10" s="1054" t="s">
        <v>355</v>
      </c>
      <c r="B10" s="1055">
        <v>0</v>
      </c>
      <c r="C10" s="1057">
        <v>0</v>
      </c>
      <c r="D10" s="1057">
        <v>0</v>
      </c>
      <c r="E10" s="1055">
        <v>0</v>
      </c>
      <c r="F10" s="1057">
        <v>0</v>
      </c>
      <c r="G10" s="1057">
        <v>0</v>
      </c>
      <c r="H10" s="1055">
        <v>0</v>
      </c>
      <c r="I10" s="1057">
        <v>0</v>
      </c>
      <c r="J10" s="1057">
        <v>0</v>
      </c>
      <c r="K10" s="1055">
        <v>0</v>
      </c>
      <c r="L10" s="1057">
        <v>0</v>
      </c>
      <c r="M10" s="1057">
        <v>0</v>
      </c>
      <c r="N10" s="1055">
        <v>0</v>
      </c>
      <c r="O10" s="1057">
        <v>0</v>
      </c>
      <c r="P10" s="1057">
        <v>0</v>
      </c>
      <c r="Q10" s="1055">
        <v>0</v>
      </c>
      <c r="R10" s="1057">
        <v>0</v>
      </c>
      <c r="S10" s="1057">
        <v>0</v>
      </c>
      <c r="T10" s="1055">
        <v>0</v>
      </c>
      <c r="U10" s="1057">
        <v>0</v>
      </c>
      <c r="V10" s="1057">
        <v>0</v>
      </c>
      <c r="W10" s="1055">
        <v>0</v>
      </c>
      <c r="X10" s="1057">
        <v>0</v>
      </c>
      <c r="Y10" s="1058">
        <v>0</v>
      </c>
      <c r="Z10" s="1053"/>
      <c r="AA10" s="1053"/>
    </row>
    <row r="11" spans="1:27" s="1048" customFormat="1" ht="10.199999999999999">
      <c r="A11" s="1054" t="s">
        <v>359</v>
      </c>
      <c r="B11" s="1055">
        <v>0</v>
      </c>
      <c r="C11" s="1057">
        <v>0</v>
      </c>
      <c r="D11" s="1057">
        <v>0</v>
      </c>
      <c r="E11" s="1055">
        <v>0</v>
      </c>
      <c r="F11" s="1057">
        <v>0</v>
      </c>
      <c r="G11" s="1057">
        <v>0</v>
      </c>
      <c r="H11" s="1055">
        <v>0</v>
      </c>
      <c r="I11" s="1057">
        <v>0</v>
      </c>
      <c r="J11" s="1057">
        <v>0</v>
      </c>
      <c r="K11" s="1055">
        <v>0</v>
      </c>
      <c r="L11" s="1057">
        <v>0</v>
      </c>
      <c r="M11" s="1057">
        <v>0</v>
      </c>
      <c r="N11" s="1055">
        <v>0</v>
      </c>
      <c r="O11" s="1057">
        <v>599.72786885245898</v>
      </c>
      <c r="P11" s="1057">
        <v>2012.087</v>
      </c>
      <c r="Q11" s="1055">
        <v>0</v>
      </c>
      <c r="R11" s="1057">
        <v>0</v>
      </c>
      <c r="S11" s="1057">
        <v>0</v>
      </c>
      <c r="T11" s="1055">
        <v>0</v>
      </c>
      <c r="U11" s="1057">
        <v>0</v>
      </c>
      <c r="V11" s="1057">
        <v>0</v>
      </c>
      <c r="W11" s="1055">
        <v>0</v>
      </c>
      <c r="X11" s="1057">
        <v>599.72786885245898</v>
      </c>
      <c r="Y11" s="1058">
        <v>2012.087</v>
      </c>
      <c r="Z11" s="1053"/>
      <c r="AA11" s="1053"/>
    </row>
    <row r="12" spans="1:27" s="1048" customFormat="1" ht="10.199999999999999">
      <c r="A12" s="1054" t="s">
        <v>634</v>
      </c>
      <c r="B12" s="1055">
        <v>0</v>
      </c>
      <c r="C12" s="1057">
        <v>0</v>
      </c>
      <c r="D12" s="1057">
        <v>0</v>
      </c>
      <c r="E12" s="1055">
        <v>0</v>
      </c>
      <c r="F12" s="1057">
        <v>0</v>
      </c>
      <c r="G12" s="1057">
        <v>0</v>
      </c>
      <c r="H12" s="1055">
        <v>0</v>
      </c>
      <c r="I12" s="1057">
        <v>0</v>
      </c>
      <c r="J12" s="1057">
        <v>0</v>
      </c>
      <c r="K12" s="1055">
        <v>0</v>
      </c>
      <c r="L12" s="1057">
        <v>0</v>
      </c>
      <c r="M12" s="1057">
        <v>0</v>
      </c>
      <c r="N12" s="1055">
        <v>0</v>
      </c>
      <c r="O12" s="1057">
        <v>0</v>
      </c>
      <c r="P12" s="1057">
        <v>0</v>
      </c>
      <c r="Q12" s="1055">
        <v>510.94099999999997</v>
      </c>
      <c r="R12" s="1057">
        <v>0</v>
      </c>
      <c r="S12" s="1057">
        <v>510.94099999999997</v>
      </c>
      <c r="T12" s="1055">
        <v>0</v>
      </c>
      <c r="U12" s="1057">
        <v>0</v>
      </c>
      <c r="V12" s="1057">
        <v>0</v>
      </c>
      <c r="W12" s="1055">
        <v>510.94099999999997</v>
      </c>
      <c r="X12" s="1057">
        <v>0</v>
      </c>
      <c r="Y12" s="1058">
        <v>510.94099999999997</v>
      </c>
      <c r="Z12" s="1053"/>
      <c r="AA12" s="1053"/>
    </row>
    <row r="13" spans="1:27" s="1048" customFormat="1" ht="10.199999999999999">
      <c r="A13" s="1054" t="s">
        <v>635</v>
      </c>
      <c r="B13" s="1055">
        <v>0</v>
      </c>
      <c r="C13" s="1057">
        <v>0</v>
      </c>
      <c r="D13" s="1057">
        <v>0</v>
      </c>
      <c r="E13" s="1055">
        <v>0</v>
      </c>
      <c r="F13" s="1057">
        <v>0</v>
      </c>
      <c r="G13" s="1057">
        <v>0</v>
      </c>
      <c r="H13" s="1055">
        <v>0</v>
      </c>
      <c r="I13" s="1057">
        <v>0</v>
      </c>
      <c r="J13" s="1057">
        <v>0</v>
      </c>
      <c r="K13" s="1055">
        <v>0</v>
      </c>
      <c r="L13" s="1057">
        <v>0</v>
      </c>
      <c r="M13" s="1057">
        <v>0</v>
      </c>
      <c r="N13" s="1055">
        <v>98.512</v>
      </c>
      <c r="O13" s="1057">
        <v>185.56065573770493</v>
      </c>
      <c r="P13" s="1057">
        <v>721.06799999999998</v>
      </c>
      <c r="Q13" s="1055">
        <v>0</v>
      </c>
      <c r="R13" s="1057">
        <v>0</v>
      </c>
      <c r="S13" s="1057">
        <v>0</v>
      </c>
      <c r="T13" s="1055">
        <v>0</v>
      </c>
      <c r="U13" s="1057">
        <v>0</v>
      </c>
      <c r="V13" s="1057">
        <v>0</v>
      </c>
      <c r="W13" s="1055">
        <v>98.512</v>
      </c>
      <c r="X13" s="1057">
        <v>185.56065573770493</v>
      </c>
      <c r="Y13" s="1058">
        <v>721.06799999999998</v>
      </c>
      <c r="Z13" s="1053"/>
      <c r="AA13" s="1053"/>
    </row>
    <row r="14" spans="1:27" s="1048" customFormat="1" ht="10.199999999999999">
      <c r="A14" s="1054" t="s">
        <v>636</v>
      </c>
      <c r="B14" s="1055">
        <v>0</v>
      </c>
      <c r="C14" s="1057">
        <v>0</v>
      </c>
      <c r="D14" s="1057">
        <v>0</v>
      </c>
      <c r="E14" s="1055">
        <v>0</v>
      </c>
      <c r="F14" s="1057">
        <v>0</v>
      </c>
      <c r="G14" s="1057">
        <v>0</v>
      </c>
      <c r="H14" s="1055">
        <v>0</v>
      </c>
      <c r="I14" s="1057">
        <v>0</v>
      </c>
      <c r="J14" s="1057">
        <v>0</v>
      </c>
      <c r="K14" s="1055">
        <v>0</v>
      </c>
      <c r="L14" s="1057">
        <v>0</v>
      </c>
      <c r="M14" s="1057">
        <v>0</v>
      </c>
      <c r="N14" s="1055">
        <v>0</v>
      </c>
      <c r="O14" s="1057">
        <v>0</v>
      </c>
      <c r="P14" s="1057">
        <v>0</v>
      </c>
      <c r="Q14" s="1055">
        <v>0</v>
      </c>
      <c r="R14" s="1057">
        <v>0</v>
      </c>
      <c r="S14" s="1057">
        <v>0</v>
      </c>
      <c r="T14" s="1055">
        <v>0</v>
      </c>
      <c r="U14" s="1057">
        <v>0</v>
      </c>
      <c r="V14" s="1057">
        <v>0</v>
      </c>
      <c r="W14" s="1055">
        <v>0</v>
      </c>
      <c r="X14" s="1057">
        <v>0</v>
      </c>
      <c r="Y14" s="1058">
        <v>0</v>
      </c>
      <c r="Z14" s="1053"/>
      <c r="AA14" s="1053"/>
    </row>
    <row r="15" spans="1:27" s="1048" customFormat="1" ht="10.199999999999999">
      <c r="A15" s="1054" t="s">
        <v>948</v>
      </c>
      <c r="B15" s="1055">
        <v>0</v>
      </c>
      <c r="C15" s="1057">
        <v>0</v>
      </c>
      <c r="D15" s="1057">
        <v>0</v>
      </c>
      <c r="E15" s="1055">
        <v>0</v>
      </c>
      <c r="F15" s="1057">
        <v>0</v>
      </c>
      <c r="G15" s="1057">
        <v>0</v>
      </c>
      <c r="H15" s="1055">
        <v>0</v>
      </c>
      <c r="I15" s="1057">
        <v>0</v>
      </c>
      <c r="J15" s="1057">
        <v>0</v>
      </c>
      <c r="K15" s="1055">
        <v>0</v>
      </c>
      <c r="L15" s="1057">
        <v>0</v>
      </c>
      <c r="M15" s="1057">
        <v>0</v>
      </c>
      <c r="N15" s="1055">
        <v>0</v>
      </c>
      <c r="O15" s="1057">
        <v>0</v>
      </c>
      <c r="P15" s="1057">
        <v>0</v>
      </c>
      <c r="Q15" s="1055">
        <v>0</v>
      </c>
      <c r="R15" s="1057">
        <v>0</v>
      </c>
      <c r="S15" s="1057">
        <v>0</v>
      </c>
      <c r="T15" s="1055">
        <v>0</v>
      </c>
      <c r="U15" s="1057">
        <v>0</v>
      </c>
      <c r="V15" s="1057">
        <v>0</v>
      </c>
      <c r="W15" s="1055">
        <v>0</v>
      </c>
      <c r="X15" s="1057">
        <v>0</v>
      </c>
      <c r="Y15" s="1058">
        <v>0</v>
      </c>
      <c r="Z15" s="1053"/>
      <c r="AA15" s="1053"/>
    </row>
    <row r="16" spans="1:27" s="1048" customFormat="1" ht="10.199999999999999">
      <c r="A16" s="1049" t="s">
        <v>949</v>
      </c>
      <c r="B16" s="1050">
        <v>0</v>
      </c>
      <c r="C16" s="1051">
        <v>0</v>
      </c>
      <c r="D16" s="1052">
        <v>0</v>
      </c>
      <c r="E16" s="1050">
        <v>0</v>
      </c>
      <c r="F16" s="1051">
        <v>0</v>
      </c>
      <c r="G16" s="1052">
        <v>0</v>
      </c>
      <c r="H16" s="1050">
        <v>0</v>
      </c>
      <c r="I16" s="1051">
        <v>0</v>
      </c>
      <c r="J16" s="1052">
        <v>0</v>
      </c>
      <c r="K16" s="1050">
        <v>0</v>
      </c>
      <c r="L16" s="1051">
        <v>0</v>
      </c>
      <c r="M16" s="1052">
        <v>0</v>
      </c>
      <c r="N16" s="1050">
        <v>2449.3310000000001</v>
      </c>
      <c r="O16" s="1051">
        <v>5879.2646795827122</v>
      </c>
      <c r="P16" s="1052">
        <v>22174.263999999999</v>
      </c>
      <c r="Q16" s="1050">
        <v>841.81</v>
      </c>
      <c r="R16" s="1051">
        <v>0</v>
      </c>
      <c r="S16" s="1052">
        <v>841.81</v>
      </c>
      <c r="T16" s="1050">
        <v>0</v>
      </c>
      <c r="U16" s="1051">
        <v>0</v>
      </c>
      <c r="V16" s="1052">
        <v>0</v>
      </c>
      <c r="W16" s="1050">
        <v>3291.1419999999998</v>
      </c>
      <c r="X16" s="1051">
        <v>5879.2646795827122</v>
      </c>
      <c r="Y16" s="1052">
        <v>23016.075000000001</v>
      </c>
      <c r="Z16" s="1053"/>
      <c r="AA16" s="1053"/>
    </row>
    <row r="17" spans="1:27" s="1048" customFormat="1" ht="10.199999999999999">
      <c r="A17" s="1054" t="s">
        <v>947</v>
      </c>
      <c r="B17" s="1055">
        <v>0</v>
      </c>
      <c r="C17" s="1056">
        <v>0</v>
      </c>
      <c r="D17" s="1057">
        <v>0</v>
      </c>
      <c r="E17" s="1055">
        <v>0</v>
      </c>
      <c r="F17" s="1056">
        <v>0</v>
      </c>
      <c r="G17" s="1057">
        <v>0</v>
      </c>
      <c r="H17" s="1055">
        <v>0</v>
      </c>
      <c r="I17" s="1056">
        <v>0</v>
      </c>
      <c r="J17" s="1057">
        <v>0</v>
      </c>
      <c r="K17" s="1055">
        <v>0</v>
      </c>
      <c r="L17" s="1056">
        <v>0</v>
      </c>
      <c r="M17" s="1057">
        <v>0</v>
      </c>
      <c r="N17" s="1055">
        <v>0</v>
      </c>
      <c r="O17" s="1056">
        <v>0</v>
      </c>
      <c r="P17" s="1057">
        <v>0</v>
      </c>
      <c r="Q17" s="1055">
        <v>0</v>
      </c>
      <c r="R17" s="1056">
        <v>0</v>
      </c>
      <c r="S17" s="1057">
        <v>0</v>
      </c>
      <c r="T17" s="1055">
        <v>0</v>
      </c>
      <c r="U17" s="1056">
        <v>0</v>
      </c>
      <c r="V17" s="1057">
        <v>0</v>
      </c>
      <c r="W17" s="1055">
        <v>0</v>
      </c>
      <c r="X17" s="1056">
        <v>0</v>
      </c>
      <c r="Y17" s="1058">
        <v>0</v>
      </c>
      <c r="Z17" s="1053"/>
      <c r="AA17" s="1053"/>
    </row>
    <row r="18" spans="1:27" s="1048" customFormat="1" ht="10.199999999999999">
      <c r="A18" s="1054" t="s">
        <v>633</v>
      </c>
      <c r="B18" s="1055">
        <v>0</v>
      </c>
      <c r="C18" s="1057">
        <v>0</v>
      </c>
      <c r="D18" s="1057">
        <v>0</v>
      </c>
      <c r="E18" s="1055">
        <v>0</v>
      </c>
      <c r="F18" s="1057">
        <v>0</v>
      </c>
      <c r="G18" s="1057">
        <v>0</v>
      </c>
      <c r="H18" s="1055">
        <v>0</v>
      </c>
      <c r="I18" s="1057">
        <v>0</v>
      </c>
      <c r="J18" s="1057">
        <v>0</v>
      </c>
      <c r="K18" s="1055">
        <v>0</v>
      </c>
      <c r="L18" s="1057">
        <v>0</v>
      </c>
      <c r="M18" s="1057">
        <v>0</v>
      </c>
      <c r="N18" s="1055">
        <v>0</v>
      </c>
      <c r="O18" s="1057">
        <v>0</v>
      </c>
      <c r="P18" s="1057">
        <v>0</v>
      </c>
      <c r="Q18" s="1055">
        <v>0</v>
      </c>
      <c r="R18" s="1057">
        <v>0</v>
      </c>
      <c r="S18" s="1057">
        <v>0</v>
      </c>
      <c r="T18" s="1055">
        <v>0</v>
      </c>
      <c r="U18" s="1057">
        <v>0</v>
      </c>
      <c r="V18" s="1057">
        <v>0</v>
      </c>
      <c r="W18" s="1055">
        <v>0</v>
      </c>
      <c r="X18" s="1057">
        <v>0</v>
      </c>
      <c r="Y18" s="1058">
        <v>0</v>
      </c>
      <c r="Z18" s="1053"/>
      <c r="AA18" s="1053"/>
    </row>
    <row r="19" spans="1:27" s="1048" customFormat="1" ht="10.199999999999999">
      <c r="A19" s="1054" t="s">
        <v>355</v>
      </c>
      <c r="B19" s="1055">
        <v>0</v>
      </c>
      <c r="C19" s="1057">
        <v>0</v>
      </c>
      <c r="D19" s="1057">
        <v>0</v>
      </c>
      <c r="E19" s="1055">
        <v>0</v>
      </c>
      <c r="F19" s="1057">
        <v>0</v>
      </c>
      <c r="G19" s="1057">
        <v>0</v>
      </c>
      <c r="H19" s="1055">
        <v>0</v>
      </c>
      <c r="I19" s="1057">
        <v>0</v>
      </c>
      <c r="J19" s="1057">
        <v>0</v>
      </c>
      <c r="K19" s="1055">
        <v>0</v>
      </c>
      <c r="L19" s="1057">
        <v>0</v>
      </c>
      <c r="M19" s="1057">
        <v>0</v>
      </c>
      <c r="N19" s="1055">
        <v>0</v>
      </c>
      <c r="O19" s="1057">
        <v>0</v>
      </c>
      <c r="P19" s="1057">
        <v>0</v>
      </c>
      <c r="Q19" s="1055">
        <v>0</v>
      </c>
      <c r="R19" s="1057">
        <v>0</v>
      </c>
      <c r="S19" s="1057">
        <v>0</v>
      </c>
      <c r="T19" s="1055">
        <v>0</v>
      </c>
      <c r="U19" s="1057">
        <v>0</v>
      </c>
      <c r="V19" s="1057">
        <v>0</v>
      </c>
      <c r="W19" s="1055">
        <v>0</v>
      </c>
      <c r="X19" s="1057">
        <v>0</v>
      </c>
      <c r="Y19" s="1058">
        <v>0</v>
      </c>
      <c r="Z19" s="1053"/>
      <c r="AA19" s="1053"/>
    </row>
    <row r="20" spans="1:27" s="1048" customFormat="1" ht="10.199999999999999">
      <c r="A20" s="1054" t="s">
        <v>359</v>
      </c>
      <c r="B20" s="1055">
        <v>0</v>
      </c>
      <c r="C20" s="1057">
        <v>0</v>
      </c>
      <c r="D20" s="1057">
        <v>0</v>
      </c>
      <c r="E20" s="1055">
        <v>0</v>
      </c>
      <c r="F20" s="1057">
        <v>0</v>
      </c>
      <c r="G20" s="1057">
        <v>0</v>
      </c>
      <c r="H20" s="1055">
        <v>0</v>
      </c>
      <c r="I20" s="1057">
        <v>0</v>
      </c>
      <c r="J20" s="1057">
        <v>0</v>
      </c>
      <c r="K20" s="1055">
        <v>0</v>
      </c>
      <c r="L20" s="1057">
        <v>0</v>
      </c>
      <c r="M20" s="1057">
        <v>0</v>
      </c>
      <c r="N20" s="1055">
        <v>2202.587</v>
      </c>
      <c r="O20" s="1057">
        <v>1914.6101341281669</v>
      </c>
      <c r="P20" s="1057">
        <v>8626.1039999999994</v>
      </c>
      <c r="Q20" s="1055">
        <v>0</v>
      </c>
      <c r="R20" s="1057">
        <v>0</v>
      </c>
      <c r="S20" s="1057">
        <v>0</v>
      </c>
      <c r="T20" s="1055">
        <v>0</v>
      </c>
      <c r="U20" s="1057">
        <v>0</v>
      </c>
      <c r="V20" s="1057">
        <v>0</v>
      </c>
      <c r="W20" s="1055">
        <v>2202.587</v>
      </c>
      <c r="X20" s="1057">
        <v>1914.6101341281669</v>
      </c>
      <c r="Y20" s="1058">
        <v>8626.1039999999994</v>
      </c>
      <c r="Z20" s="1053"/>
      <c r="AA20" s="1053"/>
    </row>
    <row r="21" spans="1:27" s="1048" customFormat="1" ht="10.199999999999999">
      <c r="A21" s="1054" t="s">
        <v>634</v>
      </c>
      <c r="B21" s="1055">
        <v>0</v>
      </c>
      <c r="C21" s="1057">
        <v>0</v>
      </c>
      <c r="D21" s="1057">
        <v>0</v>
      </c>
      <c r="E21" s="1055">
        <v>0</v>
      </c>
      <c r="F21" s="1057">
        <v>0</v>
      </c>
      <c r="G21" s="1057">
        <v>0</v>
      </c>
      <c r="H21" s="1055">
        <v>0</v>
      </c>
      <c r="I21" s="1057">
        <v>0</v>
      </c>
      <c r="J21" s="1057">
        <v>0</v>
      </c>
      <c r="K21" s="1055">
        <v>0</v>
      </c>
      <c r="L21" s="1057">
        <v>0</v>
      </c>
      <c r="M21" s="1057">
        <v>0</v>
      </c>
      <c r="N21" s="1055">
        <v>0</v>
      </c>
      <c r="O21" s="1057">
        <v>0</v>
      </c>
      <c r="P21" s="1057">
        <v>0</v>
      </c>
      <c r="Q21" s="1055">
        <v>841.81</v>
      </c>
      <c r="R21" s="1057">
        <v>0</v>
      </c>
      <c r="S21" s="1057">
        <v>841.81</v>
      </c>
      <c r="T21" s="1055">
        <v>0</v>
      </c>
      <c r="U21" s="1057">
        <v>0</v>
      </c>
      <c r="V21" s="1057">
        <v>0</v>
      </c>
      <c r="W21" s="1055">
        <v>841.81</v>
      </c>
      <c r="X21" s="1057">
        <v>0</v>
      </c>
      <c r="Y21" s="1058">
        <v>841.81</v>
      </c>
      <c r="Z21" s="1053"/>
      <c r="AA21" s="1053"/>
    </row>
    <row r="22" spans="1:27" s="1048" customFormat="1" ht="10.199999999999999">
      <c r="A22" s="1054" t="s">
        <v>635</v>
      </c>
      <c r="B22" s="1055">
        <v>0</v>
      </c>
      <c r="C22" s="1057">
        <v>0</v>
      </c>
      <c r="D22" s="1057">
        <v>0</v>
      </c>
      <c r="E22" s="1055">
        <v>0</v>
      </c>
      <c r="F22" s="1057">
        <v>0</v>
      </c>
      <c r="G22" s="1057">
        <v>0</v>
      </c>
      <c r="H22" s="1055">
        <v>0</v>
      </c>
      <c r="I22" s="1057">
        <v>0</v>
      </c>
      <c r="J22" s="1057">
        <v>0</v>
      </c>
      <c r="K22" s="1055">
        <v>0</v>
      </c>
      <c r="L22" s="1057">
        <v>0</v>
      </c>
      <c r="M22" s="1057">
        <v>0</v>
      </c>
      <c r="N22" s="1055">
        <v>246.744</v>
      </c>
      <c r="O22" s="1057">
        <v>3964.6542473919526</v>
      </c>
      <c r="P22" s="1057">
        <v>13548.159</v>
      </c>
      <c r="Q22" s="1055">
        <v>0</v>
      </c>
      <c r="R22" s="1057">
        <v>0</v>
      </c>
      <c r="S22" s="1057">
        <v>0</v>
      </c>
      <c r="T22" s="1055">
        <v>0</v>
      </c>
      <c r="U22" s="1057">
        <v>0</v>
      </c>
      <c r="V22" s="1057">
        <v>0</v>
      </c>
      <c r="W22" s="1055">
        <v>246.744</v>
      </c>
      <c r="X22" s="1057">
        <v>3964.6542473919526</v>
      </c>
      <c r="Y22" s="1058">
        <v>13548.159</v>
      </c>
      <c r="Z22" s="1053"/>
      <c r="AA22" s="1053"/>
    </row>
    <row r="23" spans="1:27" s="1048" customFormat="1" ht="10.199999999999999">
      <c r="A23" s="1054" t="s">
        <v>636</v>
      </c>
      <c r="B23" s="1055">
        <v>0</v>
      </c>
      <c r="C23" s="1057">
        <v>0</v>
      </c>
      <c r="D23" s="1057">
        <v>0</v>
      </c>
      <c r="E23" s="1055">
        <v>0</v>
      </c>
      <c r="F23" s="1057">
        <v>0</v>
      </c>
      <c r="G23" s="1057">
        <v>0</v>
      </c>
      <c r="H23" s="1055">
        <v>0</v>
      </c>
      <c r="I23" s="1057">
        <v>0</v>
      </c>
      <c r="J23" s="1057">
        <v>0</v>
      </c>
      <c r="K23" s="1055">
        <v>0</v>
      </c>
      <c r="L23" s="1057">
        <v>0</v>
      </c>
      <c r="M23" s="1057">
        <v>0</v>
      </c>
      <c r="N23" s="1055">
        <v>0</v>
      </c>
      <c r="O23" s="1057">
        <v>0</v>
      </c>
      <c r="P23" s="1057">
        <v>0</v>
      </c>
      <c r="Q23" s="1055">
        <v>0</v>
      </c>
      <c r="R23" s="1057">
        <v>0</v>
      </c>
      <c r="S23" s="1057">
        <v>0</v>
      </c>
      <c r="T23" s="1055">
        <v>0</v>
      </c>
      <c r="U23" s="1057">
        <v>0</v>
      </c>
      <c r="V23" s="1057">
        <v>0</v>
      </c>
      <c r="W23" s="1055">
        <v>0</v>
      </c>
      <c r="X23" s="1057">
        <v>0</v>
      </c>
      <c r="Y23" s="1058">
        <v>0</v>
      </c>
      <c r="Z23" s="1053"/>
      <c r="AA23" s="1053"/>
    </row>
    <row r="24" spans="1:27" s="1048" customFormat="1" ht="10.199999999999999">
      <c r="A24" s="1054" t="s">
        <v>950</v>
      </c>
      <c r="B24" s="1055">
        <v>0</v>
      </c>
      <c r="C24" s="1057">
        <v>0</v>
      </c>
      <c r="D24" s="1057">
        <v>0</v>
      </c>
      <c r="E24" s="1055">
        <v>0</v>
      </c>
      <c r="F24" s="1057">
        <v>0</v>
      </c>
      <c r="G24" s="1057">
        <v>0</v>
      </c>
      <c r="H24" s="1055">
        <v>0</v>
      </c>
      <c r="I24" s="1057">
        <v>0</v>
      </c>
      <c r="J24" s="1057">
        <v>0</v>
      </c>
      <c r="K24" s="1055">
        <v>0</v>
      </c>
      <c r="L24" s="1057">
        <v>0</v>
      </c>
      <c r="M24" s="1057">
        <v>0</v>
      </c>
      <c r="N24" s="1055">
        <v>0</v>
      </c>
      <c r="O24" s="1057">
        <v>0</v>
      </c>
      <c r="P24" s="1057">
        <v>0</v>
      </c>
      <c r="Q24" s="1055">
        <v>0</v>
      </c>
      <c r="R24" s="1057">
        <v>0</v>
      </c>
      <c r="S24" s="1057">
        <v>0</v>
      </c>
      <c r="T24" s="1055">
        <v>0</v>
      </c>
      <c r="U24" s="1057">
        <v>0</v>
      </c>
      <c r="V24" s="1057">
        <v>0</v>
      </c>
      <c r="W24" s="1055">
        <v>0</v>
      </c>
      <c r="X24" s="1057">
        <v>0</v>
      </c>
      <c r="Y24" s="1058">
        <v>0</v>
      </c>
      <c r="Z24" s="1053"/>
      <c r="AA24" s="1053"/>
    </row>
    <row r="25" spans="1:27" s="1048" customFormat="1" ht="10.199999999999999">
      <c r="A25" s="1049" t="s">
        <v>951</v>
      </c>
      <c r="B25" s="1050">
        <v>220.04900000000001</v>
      </c>
      <c r="C25" s="1051">
        <v>0</v>
      </c>
      <c r="D25" s="1052">
        <v>220.04900000000001</v>
      </c>
      <c r="E25" s="1050">
        <v>0</v>
      </c>
      <c r="F25" s="1051">
        <v>0</v>
      </c>
      <c r="G25" s="1052">
        <v>0</v>
      </c>
      <c r="H25" s="1050">
        <v>0</v>
      </c>
      <c r="I25" s="1051">
        <v>0</v>
      </c>
      <c r="J25" s="1052">
        <v>0</v>
      </c>
      <c r="K25" s="1050">
        <v>0</v>
      </c>
      <c r="L25" s="1051">
        <v>0</v>
      </c>
      <c r="M25" s="1052">
        <v>0</v>
      </c>
      <c r="N25" s="1050">
        <v>31043.809000000001</v>
      </c>
      <c r="O25" s="1051">
        <v>11873.890312965723</v>
      </c>
      <c r="P25" s="1052">
        <v>70880.712</v>
      </c>
      <c r="Q25" s="1050">
        <v>1942.7339999999999</v>
      </c>
      <c r="R25" s="1051">
        <v>0</v>
      </c>
      <c r="S25" s="1052">
        <v>1942.7339999999999</v>
      </c>
      <c r="T25" s="1050">
        <v>0</v>
      </c>
      <c r="U25" s="1051">
        <v>0</v>
      </c>
      <c r="V25" s="1052">
        <v>0</v>
      </c>
      <c r="W25" s="1050">
        <v>33206.593000000001</v>
      </c>
      <c r="X25" s="1051">
        <v>11873.890312965723</v>
      </c>
      <c r="Y25" s="1052">
        <v>73043.495999999999</v>
      </c>
      <c r="Z25" s="1053"/>
      <c r="AA25" s="1053"/>
    </row>
    <row r="26" spans="1:27" s="1048" customFormat="1" ht="10.199999999999999">
      <c r="A26" s="1054" t="s">
        <v>947</v>
      </c>
      <c r="B26" s="1055">
        <v>0</v>
      </c>
      <c r="C26" s="1056">
        <v>0</v>
      </c>
      <c r="D26" s="1057">
        <v>0</v>
      </c>
      <c r="E26" s="1055">
        <v>0</v>
      </c>
      <c r="F26" s="1056">
        <v>0</v>
      </c>
      <c r="G26" s="1057">
        <v>0</v>
      </c>
      <c r="H26" s="1055">
        <v>0</v>
      </c>
      <c r="I26" s="1056">
        <v>0</v>
      </c>
      <c r="J26" s="1057">
        <v>0</v>
      </c>
      <c r="K26" s="1055">
        <v>0</v>
      </c>
      <c r="L26" s="1056">
        <v>0</v>
      </c>
      <c r="M26" s="1057">
        <v>0</v>
      </c>
      <c r="N26" s="1055">
        <v>0</v>
      </c>
      <c r="O26" s="1056">
        <v>0</v>
      </c>
      <c r="P26" s="1057">
        <v>0</v>
      </c>
      <c r="Q26" s="1055">
        <v>0</v>
      </c>
      <c r="R26" s="1056">
        <v>0</v>
      </c>
      <c r="S26" s="1057">
        <v>0</v>
      </c>
      <c r="T26" s="1055">
        <v>0</v>
      </c>
      <c r="U26" s="1056">
        <v>0</v>
      </c>
      <c r="V26" s="1057">
        <v>0</v>
      </c>
      <c r="W26" s="1055">
        <v>0</v>
      </c>
      <c r="X26" s="1056">
        <v>0</v>
      </c>
      <c r="Y26" s="1058">
        <v>0</v>
      </c>
      <c r="Z26" s="1053"/>
      <c r="AA26" s="1053"/>
    </row>
    <row r="27" spans="1:27" s="1048" customFormat="1" ht="10.199999999999999">
      <c r="A27" s="1054" t="s">
        <v>633</v>
      </c>
      <c r="B27" s="1055">
        <v>0</v>
      </c>
      <c r="C27" s="1057">
        <v>0</v>
      </c>
      <c r="D27" s="1057">
        <v>0</v>
      </c>
      <c r="E27" s="1055">
        <v>0</v>
      </c>
      <c r="F27" s="1057">
        <v>0</v>
      </c>
      <c r="G27" s="1057">
        <v>0</v>
      </c>
      <c r="H27" s="1055">
        <v>0</v>
      </c>
      <c r="I27" s="1057">
        <v>0</v>
      </c>
      <c r="J27" s="1057">
        <v>0</v>
      </c>
      <c r="K27" s="1055">
        <v>0</v>
      </c>
      <c r="L27" s="1057">
        <v>0</v>
      </c>
      <c r="M27" s="1057">
        <v>0</v>
      </c>
      <c r="N27" s="1055">
        <v>0</v>
      </c>
      <c r="O27" s="1057">
        <v>0</v>
      </c>
      <c r="P27" s="1057">
        <v>0</v>
      </c>
      <c r="Q27" s="1055">
        <v>0</v>
      </c>
      <c r="R27" s="1057">
        <v>0</v>
      </c>
      <c r="S27" s="1057">
        <v>0</v>
      </c>
      <c r="T27" s="1055">
        <v>0</v>
      </c>
      <c r="U27" s="1057">
        <v>0</v>
      </c>
      <c r="V27" s="1057">
        <v>0</v>
      </c>
      <c r="W27" s="1055">
        <v>0</v>
      </c>
      <c r="X27" s="1057">
        <v>0</v>
      </c>
      <c r="Y27" s="1058">
        <v>0</v>
      </c>
      <c r="Z27" s="1053"/>
      <c r="AA27" s="1053"/>
    </row>
    <row r="28" spans="1:27" s="1048" customFormat="1" ht="10.199999999999999">
      <c r="A28" s="1054" t="s">
        <v>355</v>
      </c>
      <c r="B28" s="1055">
        <v>0</v>
      </c>
      <c r="C28" s="1057">
        <v>0</v>
      </c>
      <c r="D28" s="1057">
        <v>0</v>
      </c>
      <c r="E28" s="1055">
        <v>0</v>
      </c>
      <c r="F28" s="1057">
        <v>0</v>
      </c>
      <c r="G28" s="1057">
        <v>0</v>
      </c>
      <c r="H28" s="1055">
        <v>0</v>
      </c>
      <c r="I28" s="1057">
        <v>0</v>
      </c>
      <c r="J28" s="1057">
        <v>0</v>
      </c>
      <c r="K28" s="1055">
        <v>0</v>
      </c>
      <c r="L28" s="1057">
        <v>0</v>
      </c>
      <c r="M28" s="1057">
        <v>0</v>
      </c>
      <c r="N28" s="1055">
        <v>0</v>
      </c>
      <c r="O28" s="1057">
        <v>0</v>
      </c>
      <c r="P28" s="1057">
        <v>0</v>
      </c>
      <c r="Q28" s="1055">
        <v>0</v>
      </c>
      <c r="R28" s="1057">
        <v>0</v>
      </c>
      <c r="S28" s="1057">
        <v>0</v>
      </c>
      <c r="T28" s="1055">
        <v>0</v>
      </c>
      <c r="U28" s="1057">
        <v>0</v>
      </c>
      <c r="V28" s="1057">
        <v>0</v>
      </c>
      <c r="W28" s="1055">
        <v>0</v>
      </c>
      <c r="X28" s="1057">
        <v>0</v>
      </c>
      <c r="Y28" s="1058">
        <v>0</v>
      </c>
      <c r="Z28" s="1053"/>
      <c r="AA28" s="1053"/>
    </row>
    <row r="29" spans="1:27" s="1048" customFormat="1" ht="10.199999999999999">
      <c r="A29" s="1054" t="s">
        <v>359</v>
      </c>
      <c r="B29" s="1055">
        <v>220.04900000000001</v>
      </c>
      <c r="C29" s="1057">
        <v>0</v>
      </c>
      <c r="D29" s="1057">
        <v>220.04900000000001</v>
      </c>
      <c r="E29" s="1055">
        <v>0</v>
      </c>
      <c r="F29" s="1057">
        <v>0</v>
      </c>
      <c r="G29" s="1057">
        <v>0</v>
      </c>
      <c r="H29" s="1055">
        <v>0</v>
      </c>
      <c r="I29" s="1057">
        <v>0</v>
      </c>
      <c r="J29" s="1057">
        <v>0</v>
      </c>
      <c r="K29" s="1055">
        <v>0</v>
      </c>
      <c r="L29" s="1057">
        <v>0</v>
      </c>
      <c r="M29" s="1057">
        <v>0</v>
      </c>
      <c r="N29" s="1055">
        <v>29273.076000000001</v>
      </c>
      <c r="O29" s="1057">
        <v>10398.679880774964</v>
      </c>
      <c r="P29" s="1057">
        <v>64160.646999999997</v>
      </c>
      <c r="Q29" s="1055">
        <v>1942.7339999999999</v>
      </c>
      <c r="R29" s="1057">
        <v>0</v>
      </c>
      <c r="S29" s="1057">
        <v>1942.7339999999999</v>
      </c>
      <c r="T29" s="1055">
        <v>0</v>
      </c>
      <c r="U29" s="1057">
        <v>0</v>
      </c>
      <c r="V29" s="1057">
        <v>0</v>
      </c>
      <c r="W29" s="1055">
        <v>31435.86</v>
      </c>
      <c r="X29" s="1057">
        <v>10398.679880774964</v>
      </c>
      <c r="Y29" s="1058">
        <v>66323.430999999997</v>
      </c>
      <c r="Z29" s="1053"/>
      <c r="AA29" s="1053"/>
    </row>
    <row r="30" spans="1:27" s="1048" customFormat="1" ht="10.199999999999999">
      <c r="A30" s="1054" t="s">
        <v>634</v>
      </c>
      <c r="B30" s="1055">
        <v>0</v>
      </c>
      <c r="C30" s="1057">
        <v>0</v>
      </c>
      <c r="D30" s="1057">
        <v>0</v>
      </c>
      <c r="E30" s="1055">
        <v>0</v>
      </c>
      <c r="F30" s="1057">
        <v>0</v>
      </c>
      <c r="G30" s="1057">
        <v>0</v>
      </c>
      <c r="H30" s="1055">
        <v>0</v>
      </c>
      <c r="I30" s="1057">
        <v>0</v>
      </c>
      <c r="J30" s="1057">
        <v>0</v>
      </c>
      <c r="K30" s="1055">
        <v>0</v>
      </c>
      <c r="L30" s="1057">
        <v>0</v>
      </c>
      <c r="M30" s="1057">
        <v>0</v>
      </c>
      <c r="N30" s="1055">
        <v>0</v>
      </c>
      <c r="O30" s="1057">
        <v>0</v>
      </c>
      <c r="P30" s="1057">
        <v>0</v>
      </c>
      <c r="Q30" s="1055">
        <v>0</v>
      </c>
      <c r="R30" s="1057">
        <v>0</v>
      </c>
      <c r="S30" s="1057">
        <v>0</v>
      </c>
      <c r="T30" s="1055">
        <v>0</v>
      </c>
      <c r="U30" s="1057">
        <v>0</v>
      </c>
      <c r="V30" s="1057">
        <v>0</v>
      </c>
      <c r="W30" s="1055">
        <v>0</v>
      </c>
      <c r="X30" s="1057">
        <v>0</v>
      </c>
      <c r="Y30" s="1058">
        <v>0</v>
      </c>
      <c r="Z30" s="1053"/>
      <c r="AA30" s="1053"/>
    </row>
    <row r="31" spans="1:27" s="1048" customFormat="1" ht="10.199999999999999">
      <c r="A31" s="1054" t="s">
        <v>635</v>
      </c>
      <c r="B31" s="1055">
        <v>0</v>
      </c>
      <c r="C31" s="1057">
        <v>0</v>
      </c>
      <c r="D31" s="1057">
        <v>0</v>
      </c>
      <c r="E31" s="1055">
        <v>0</v>
      </c>
      <c r="F31" s="1057">
        <v>0</v>
      </c>
      <c r="G31" s="1057">
        <v>0</v>
      </c>
      <c r="H31" s="1055">
        <v>0</v>
      </c>
      <c r="I31" s="1057">
        <v>0</v>
      </c>
      <c r="J31" s="1057">
        <v>0</v>
      </c>
      <c r="K31" s="1055">
        <v>0</v>
      </c>
      <c r="L31" s="1057">
        <v>0</v>
      </c>
      <c r="M31" s="1057">
        <v>0</v>
      </c>
      <c r="N31" s="1055">
        <v>1770.7329999999999</v>
      </c>
      <c r="O31" s="1057">
        <v>1475.21043219076</v>
      </c>
      <c r="P31" s="1057">
        <v>6720.0649999999996</v>
      </c>
      <c r="Q31" s="1055">
        <v>0</v>
      </c>
      <c r="R31" s="1057">
        <v>0</v>
      </c>
      <c r="S31" s="1057">
        <v>0</v>
      </c>
      <c r="T31" s="1055">
        <v>0</v>
      </c>
      <c r="U31" s="1057">
        <v>0</v>
      </c>
      <c r="V31" s="1057">
        <v>0</v>
      </c>
      <c r="W31" s="1055">
        <v>1770.7329999999999</v>
      </c>
      <c r="X31" s="1057">
        <v>1475.21043219076</v>
      </c>
      <c r="Y31" s="1058">
        <v>6720.0649999999996</v>
      </c>
      <c r="Z31" s="1053"/>
      <c r="AA31" s="1053"/>
    </row>
    <row r="32" spans="1:27" s="1048" customFormat="1" ht="10.199999999999999">
      <c r="A32" s="1054" t="s">
        <v>636</v>
      </c>
      <c r="B32" s="1055">
        <v>0</v>
      </c>
      <c r="C32" s="1057">
        <v>0</v>
      </c>
      <c r="D32" s="1057">
        <v>0</v>
      </c>
      <c r="E32" s="1055">
        <v>0</v>
      </c>
      <c r="F32" s="1057">
        <v>0</v>
      </c>
      <c r="G32" s="1057">
        <v>0</v>
      </c>
      <c r="H32" s="1055">
        <v>0</v>
      </c>
      <c r="I32" s="1057">
        <v>0</v>
      </c>
      <c r="J32" s="1057">
        <v>0</v>
      </c>
      <c r="K32" s="1055">
        <v>0</v>
      </c>
      <c r="L32" s="1057">
        <v>0</v>
      </c>
      <c r="M32" s="1057">
        <v>0</v>
      </c>
      <c r="N32" s="1055">
        <v>0</v>
      </c>
      <c r="O32" s="1057">
        <v>0</v>
      </c>
      <c r="P32" s="1057">
        <v>0</v>
      </c>
      <c r="Q32" s="1055">
        <v>0</v>
      </c>
      <c r="R32" s="1057">
        <v>0</v>
      </c>
      <c r="S32" s="1057">
        <v>0</v>
      </c>
      <c r="T32" s="1055">
        <v>0</v>
      </c>
      <c r="U32" s="1057">
        <v>0</v>
      </c>
      <c r="V32" s="1057">
        <v>0</v>
      </c>
      <c r="W32" s="1055">
        <v>0</v>
      </c>
      <c r="X32" s="1057">
        <v>0</v>
      </c>
      <c r="Y32" s="1058">
        <v>0</v>
      </c>
      <c r="Z32" s="1053"/>
      <c r="AA32" s="1053"/>
    </row>
    <row r="33" spans="1:27" s="1048" customFormat="1" ht="10.199999999999999">
      <c r="A33" s="1054" t="s">
        <v>952</v>
      </c>
      <c r="B33" s="1055">
        <v>0</v>
      </c>
      <c r="C33" s="1057">
        <v>0</v>
      </c>
      <c r="D33" s="1057">
        <v>0</v>
      </c>
      <c r="E33" s="1055">
        <v>0</v>
      </c>
      <c r="F33" s="1057">
        <v>0</v>
      </c>
      <c r="G33" s="1057">
        <v>0</v>
      </c>
      <c r="H33" s="1055">
        <v>0</v>
      </c>
      <c r="I33" s="1057">
        <v>0</v>
      </c>
      <c r="J33" s="1057">
        <v>0</v>
      </c>
      <c r="K33" s="1055">
        <v>0</v>
      </c>
      <c r="L33" s="1057">
        <v>0</v>
      </c>
      <c r="M33" s="1057">
        <v>0</v>
      </c>
      <c r="N33" s="1055">
        <v>0</v>
      </c>
      <c r="O33" s="1057">
        <v>0</v>
      </c>
      <c r="P33" s="1057">
        <v>0</v>
      </c>
      <c r="Q33" s="1055">
        <v>0</v>
      </c>
      <c r="R33" s="1057">
        <v>0</v>
      </c>
      <c r="S33" s="1057">
        <v>0</v>
      </c>
      <c r="T33" s="1055">
        <v>0</v>
      </c>
      <c r="U33" s="1057">
        <v>0</v>
      </c>
      <c r="V33" s="1057">
        <v>0</v>
      </c>
      <c r="W33" s="1055">
        <v>0</v>
      </c>
      <c r="X33" s="1057">
        <v>0</v>
      </c>
      <c r="Y33" s="1058">
        <v>0</v>
      </c>
      <c r="Z33" s="1053"/>
      <c r="AA33" s="1053"/>
    </row>
    <row r="34" spans="1:27" s="1048" customFormat="1" ht="10.199999999999999">
      <c r="A34" s="1049" t="s">
        <v>953</v>
      </c>
      <c r="B34" s="1050">
        <v>1823453.65</v>
      </c>
      <c r="C34" s="1051">
        <v>1.2444113263785395</v>
      </c>
      <c r="D34" s="1052">
        <v>1823457.825</v>
      </c>
      <c r="E34" s="1050">
        <v>115686.894</v>
      </c>
      <c r="F34" s="1051">
        <v>0</v>
      </c>
      <c r="G34" s="1052">
        <v>115686.894</v>
      </c>
      <c r="H34" s="1050">
        <v>41764.478999999999</v>
      </c>
      <c r="I34" s="1051">
        <v>0</v>
      </c>
      <c r="J34" s="1052">
        <v>41764.478999999999</v>
      </c>
      <c r="K34" s="1050">
        <v>0</v>
      </c>
      <c r="L34" s="1051">
        <v>0</v>
      </c>
      <c r="M34" s="1052">
        <v>0</v>
      </c>
      <c r="N34" s="1050">
        <v>382630.74400000001</v>
      </c>
      <c r="O34" s="1051">
        <v>17818.467958271238</v>
      </c>
      <c r="P34" s="1052">
        <v>442411.70500000002</v>
      </c>
      <c r="Q34" s="1050">
        <v>352421.86300000001</v>
      </c>
      <c r="R34" s="1051">
        <v>337.18509687034282</v>
      </c>
      <c r="S34" s="1052">
        <v>353553.12</v>
      </c>
      <c r="T34" s="1050">
        <v>233134.86600000001</v>
      </c>
      <c r="U34" s="1051">
        <v>0</v>
      </c>
      <c r="V34" s="1052">
        <v>233134.86600000001</v>
      </c>
      <c r="W34" s="1050">
        <v>2949092.4989999998</v>
      </c>
      <c r="X34" s="1051">
        <v>18156.897764530553</v>
      </c>
      <c r="Y34" s="1052">
        <v>3010008.8909999998</v>
      </c>
      <c r="Z34" s="1053"/>
      <c r="AA34" s="1053"/>
    </row>
    <row r="35" spans="1:27" s="1048" customFormat="1" ht="10.199999999999999">
      <c r="A35" s="1054" t="s">
        <v>947</v>
      </c>
      <c r="B35" s="1055">
        <v>0</v>
      </c>
      <c r="C35" s="1056">
        <v>0</v>
      </c>
      <c r="D35" s="1057">
        <v>0</v>
      </c>
      <c r="E35" s="1055">
        <v>0</v>
      </c>
      <c r="F35" s="1056">
        <v>0</v>
      </c>
      <c r="G35" s="1057">
        <v>0</v>
      </c>
      <c r="H35" s="1055">
        <v>0</v>
      </c>
      <c r="I35" s="1056">
        <v>0</v>
      </c>
      <c r="J35" s="1057">
        <v>0</v>
      </c>
      <c r="K35" s="1055">
        <v>0</v>
      </c>
      <c r="L35" s="1056">
        <v>0</v>
      </c>
      <c r="M35" s="1057">
        <v>0</v>
      </c>
      <c r="N35" s="1055">
        <v>0</v>
      </c>
      <c r="O35" s="1056">
        <v>0</v>
      </c>
      <c r="P35" s="1057">
        <v>0</v>
      </c>
      <c r="Q35" s="1055">
        <v>0</v>
      </c>
      <c r="R35" s="1056">
        <v>0</v>
      </c>
      <c r="S35" s="1057">
        <v>0</v>
      </c>
      <c r="T35" s="1055">
        <v>0</v>
      </c>
      <c r="U35" s="1056">
        <v>0</v>
      </c>
      <c r="V35" s="1057">
        <v>0</v>
      </c>
      <c r="W35" s="1055">
        <v>0</v>
      </c>
      <c r="X35" s="1056">
        <v>0</v>
      </c>
      <c r="Y35" s="1058">
        <v>0</v>
      </c>
      <c r="Z35" s="1053"/>
      <c r="AA35" s="1053"/>
    </row>
    <row r="36" spans="1:27" s="1048" customFormat="1" ht="10.199999999999999">
      <c r="A36" s="1054" t="s">
        <v>633</v>
      </c>
      <c r="B36" s="1055">
        <v>0</v>
      </c>
      <c r="C36" s="1057">
        <v>0</v>
      </c>
      <c r="D36" s="1057">
        <v>0</v>
      </c>
      <c r="E36" s="1055">
        <v>0</v>
      </c>
      <c r="F36" s="1057">
        <v>0</v>
      </c>
      <c r="G36" s="1057">
        <v>0</v>
      </c>
      <c r="H36" s="1055">
        <v>0</v>
      </c>
      <c r="I36" s="1057">
        <v>0</v>
      </c>
      <c r="J36" s="1057">
        <v>0</v>
      </c>
      <c r="K36" s="1055">
        <v>0</v>
      </c>
      <c r="L36" s="1057">
        <v>0</v>
      </c>
      <c r="M36" s="1057">
        <v>0</v>
      </c>
      <c r="N36" s="1055">
        <v>0</v>
      </c>
      <c r="O36" s="1057">
        <v>0</v>
      </c>
      <c r="P36" s="1057">
        <v>0</v>
      </c>
      <c r="Q36" s="1055">
        <v>0</v>
      </c>
      <c r="R36" s="1057">
        <v>0</v>
      </c>
      <c r="S36" s="1057">
        <v>0</v>
      </c>
      <c r="T36" s="1055">
        <v>0</v>
      </c>
      <c r="U36" s="1057">
        <v>0</v>
      </c>
      <c r="V36" s="1057">
        <v>0</v>
      </c>
      <c r="W36" s="1055">
        <v>0</v>
      </c>
      <c r="X36" s="1057">
        <v>0</v>
      </c>
      <c r="Y36" s="1058">
        <v>0</v>
      </c>
      <c r="Z36" s="1053"/>
      <c r="AA36" s="1053"/>
    </row>
    <row r="37" spans="1:27" s="1048" customFormat="1" ht="10.199999999999999">
      <c r="A37" s="1054" t="s">
        <v>355</v>
      </c>
      <c r="B37" s="1055">
        <v>0</v>
      </c>
      <c r="C37" s="1057">
        <v>0</v>
      </c>
      <c r="D37" s="1057">
        <v>0</v>
      </c>
      <c r="E37" s="1055">
        <v>0</v>
      </c>
      <c r="F37" s="1057">
        <v>0</v>
      </c>
      <c r="G37" s="1057">
        <v>0</v>
      </c>
      <c r="H37" s="1055">
        <v>0</v>
      </c>
      <c r="I37" s="1057">
        <v>0</v>
      </c>
      <c r="J37" s="1057">
        <v>0</v>
      </c>
      <c r="K37" s="1055">
        <v>0</v>
      </c>
      <c r="L37" s="1057">
        <v>0</v>
      </c>
      <c r="M37" s="1057">
        <v>0</v>
      </c>
      <c r="N37" s="1055">
        <v>0</v>
      </c>
      <c r="O37" s="1057">
        <v>0</v>
      </c>
      <c r="P37" s="1057">
        <v>0</v>
      </c>
      <c r="Q37" s="1055">
        <v>0</v>
      </c>
      <c r="R37" s="1057">
        <v>0</v>
      </c>
      <c r="S37" s="1057">
        <v>0</v>
      </c>
      <c r="T37" s="1055">
        <v>0</v>
      </c>
      <c r="U37" s="1057">
        <v>0</v>
      </c>
      <c r="V37" s="1057">
        <v>0</v>
      </c>
      <c r="W37" s="1055">
        <v>0</v>
      </c>
      <c r="X37" s="1057">
        <v>0</v>
      </c>
      <c r="Y37" s="1058">
        <v>0</v>
      </c>
      <c r="Z37" s="1053"/>
      <c r="AA37" s="1053"/>
    </row>
    <row r="38" spans="1:27" s="1048" customFormat="1" ht="10.199999999999999">
      <c r="A38" s="1054" t="s">
        <v>359</v>
      </c>
      <c r="B38" s="1055">
        <v>1823453.65</v>
      </c>
      <c r="C38" s="1057">
        <v>1.2444113263785395</v>
      </c>
      <c r="D38" s="1057">
        <v>1823457.825</v>
      </c>
      <c r="E38" s="1055">
        <v>115686.894</v>
      </c>
      <c r="F38" s="1057">
        <v>0</v>
      </c>
      <c r="G38" s="1057">
        <v>115686.894</v>
      </c>
      <c r="H38" s="1055">
        <v>41764.478999999999</v>
      </c>
      <c r="I38" s="1057">
        <v>0</v>
      </c>
      <c r="J38" s="1057">
        <v>41764.478999999999</v>
      </c>
      <c r="K38" s="1055">
        <v>0</v>
      </c>
      <c r="L38" s="1057">
        <v>0</v>
      </c>
      <c r="M38" s="1057">
        <v>0</v>
      </c>
      <c r="N38" s="1055">
        <v>379002.86499999999</v>
      </c>
      <c r="O38" s="1057">
        <v>16470.829806259313</v>
      </c>
      <c r="P38" s="1057">
        <v>434262.49900000001</v>
      </c>
      <c r="Q38" s="1055">
        <v>352421.86300000001</v>
      </c>
      <c r="R38" s="1057">
        <v>337.18509687034282</v>
      </c>
      <c r="S38" s="1057">
        <v>353553.12</v>
      </c>
      <c r="T38" s="1055">
        <v>233134.86600000001</v>
      </c>
      <c r="U38" s="1057">
        <v>0</v>
      </c>
      <c r="V38" s="1057">
        <v>233134.86600000001</v>
      </c>
      <c r="W38" s="1055">
        <v>2945464.62</v>
      </c>
      <c r="X38" s="1057">
        <v>16809.259314456038</v>
      </c>
      <c r="Y38" s="1058">
        <v>3001859.6860000002</v>
      </c>
      <c r="Z38" s="1053"/>
      <c r="AA38" s="1053"/>
    </row>
    <row r="39" spans="1:27" s="1048" customFormat="1" ht="10.199999999999999">
      <c r="A39" s="1054" t="s">
        <v>634</v>
      </c>
      <c r="B39" s="1055">
        <v>0</v>
      </c>
      <c r="C39" s="1057">
        <v>0</v>
      </c>
      <c r="D39" s="1057">
        <v>0</v>
      </c>
      <c r="E39" s="1055">
        <v>0</v>
      </c>
      <c r="F39" s="1057">
        <v>0</v>
      </c>
      <c r="G39" s="1057">
        <v>0</v>
      </c>
      <c r="H39" s="1055">
        <v>0</v>
      </c>
      <c r="I39" s="1057">
        <v>0</v>
      </c>
      <c r="J39" s="1057">
        <v>0</v>
      </c>
      <c r="K39" s="1055">
        <v>0</v>
      </c>
      <c r="L39" s="1057">
        <v>0</v>
      </c>
      <c r="M39" s="1057">
        <v>0</v>
      </c>
      <c r="N39" s="1055">
        <v>0</v>
      </c>
      <c r="O39" s="1057">
        <v>0</v>
      </c>
      <c r="P39" s="1057">
        <v>0</v>
      </c>
      <c r="Q39" s="1055">
        <v>0</v>
      </c>
      <c r="R39" s="1057">
        <v>0</v>
      </c>
      <c r="S39" s="1057">
        <v>0</v>
      </c>
      <c r="T39" s="1055">
        <v>0</v>
      </c>
      <c r="U39" s="1057">
        <v>0</v>
      </c>
      <c r="V39" s="1057">
        <v>0</v>
      </c>
      <c r="W39" s="1055">
        <v>0</v>
      </c>
      <c r="X39" s="1057">
        <v>0</v>
      </c>
      <c r="Y39" s="1058">
        <v>0</v>
      </c>
      <c r="Z39" s="1053"/>
      <c r="AA39" s="1053"/>
    </row>
    <row r="40" spans="1:27" s="1048" customFormat="1" ht="10.199999999999999">
      <c r="A40" s="1054" t="s">
        <v>635</v>
      </c>
      <c r="B40" s="1055">
        <v>0</v>
      </c>
      <c r="C40" s="1057">
        <v>0</v>
      </c>
      <c r="D40" s="1057">
        <v>0</v>
      </c>
      <c r="E40" s="1055">
        <v>0</v>
      </c>
      <c r="F40" s="1057">
        <v>0</v>
      </c>
      <c r="G40" s="1057">
        <v>0</v>
      </c>
      <c r="H40" s="1055">
        <v>0</v>
      </c>
      <c r="I40" s="1057">
        <v>0</v>
      </c>
      <c r="J40" s="1057">
        <v>0</v>
      </c>
      <c r="K40" s="1055">
        <v>0</v>
      </c>
      <c r="L40" s="1057">
        <v>0</v>
      </c>
      <c r="M40" s="1057">
        <v>0</v>
      </c>
      <c r="N40" s="1055">
        <v>3627.8780000000002</v>
      </c>
      <c r="O40" s="1057">
        <v>1347.6381520119226</v>
      </c>
      <c r="P40" s="1057">
        <v>8149.2049999999999</v>
      </c>
      <c r="Q40" s="1055">
        <v>0</v>
      </c>
      <c r="R40" s="1057">
        <v>0</v>
      </c>
      <c r="S40" s="1057">
        <v>0</v>
      </c>
      <c r="T40" s="1055">
        <v>0</v>
      </c>
      <c r="U40" s="1057">
        <v>0</v>
      </c>
      <c r="V40" s="1057">
        <v>0</v>
      </c>
      <c r="W40" s="1055">
        <v>3627.8780000000002</v>
      </c>
      <c r="X40" s="1057">
        <v>1347.6381520119226</v>
      </c>
      <c r="Y40" s="1058">
        <v>8149.2049999999999</v>
      </c>
      <c r="Z40" s="1053"/>
      <c r="AA40" s="1053"/>
    </row>
    <row r="41" spans="1:27" s="1048" customFormat="1" ht="10.199999999999999">
      <c r="A41" s="1054" t="s">
        <v>636</v>
      </c>
      <c r="B41" s="1055">
        <v>0</v>
      </c>
      <c r="C41" s="1057">
        <v>0</v>
      </c>
      <c r="D41" s="1057">
        <v>0</v>
      </c>
      <c r="E41" s="1055">
        <v>0</v>
      </c>
      <c r="F41" s="1057">
        <v>0</v>
      </c>
      <c r="G41" s="1057">
        <v>0</v>
      </c>
      <c r="H41" s="1055">
        <v>0</v>
      </c>
      <c r="I41" s="1057">
        <v>0</v>
      </c>
      <c r="J41" s="1057">
        <v>0</v>
      </c>
      <c r="K41" s="1055">
        <v>0</v>
      </c>
      <c r="L41" s="1057">
        <v>0</v>
      </c>
      <c r="M41" s="1057">
        <v>0</v>
      </c>
      <c r="N41" s="1055">
        <v>0</v>
      </c>
      <c r="O41" s="1057">
        <v>0</v>
      </c>
      <c r="P41" s="1057">
        <v>0</v>
      </c>
      <c r="Q41" s="1055">
        <v>0</v>
      </c>
      <c r="R41" s="1057">
        <v>0</v>
      </c>
      <c r="S41" s="1057">
        <v>0</v>
      </c>
      <c r="T41" s="1055">
        <v>0</v>
      </c>
      <c r="U41" s="1057">
        <v>0</v>
      </c>
      <c r="V41" s="1057">
        <v>0</v>
      </c>
      <c r="W41" s="1055">
        <v>0</v>
      </c>
      <c r="X41" s="1057">
        <v>0</v>
      </c>
      <c r="Y41" s="1058">
        <v>0</v>
      </c>
      <c r="Z41" s="1053"/>
      <c r="AA41" s="1053"/>
    </row>
    <row r="42" spans="1:27" s="1048" customFormat="1" ht="10.199999999999999">
      <c r="A42" s="1054" t="s">
        <v>954</v>
      </c>
      <c r="B42" s="1055">
        <v>0</v>
      </c>
      <c r="C42" s="1057">
        <v>0</v>
      </c>
      <c r="D42" s="1057">
        <v>0</v>
      </c>
      <c r="E42" s="1055">
        <v>0</v>
      </c>
      <c r="F42" s="1057">
        <v>0</v>
      </c>
      <c r="G42" s="1057">
        <v>0</v>
      </c>
      <c r="H42" s="1055">
        <v>0</v>
      </c>
      <c r="I42" s="1057">
        <v>0</v>
      </c>
      <c r="J42" s="1057">
        <v>0</v>
      </c>
      <c r="K42" s="1055">
        <v>0</v>
      </c>
      <c r="L42" s="1057">
        <v>0</v>
      </c>
      <c r="M42" s="1057">
        <v>0</v>
      </c>
      <c r="N42" s="1055">
        <v>0</v>
      </c>
      <c r="O42" s="1057">
        <v>0</v>
      </c>
      <c r="P42" s="1057">
        <v>0</v>
      </c>
      <c r="Q42" s="1055">
        <v>0</v>
      </c>
      <c r="R42" s="1057">
        <v>0</v>
      </c>
      <c r="S42" s="1057">
        <v>0</v>
      </c>
      <c r="T42" s="1055">
        <v>0</v>
      </c>
      <c r="U42" s="1057">
        <v>0</v>
      </c>
      <c r="V42" s="1057">
        <v>0</v>
      </c>
      <c r="W42" s="1055">
        <v>0</v>
      </c>
      <c r="X42" s="1057">
        <v>0</v>
      </c>
      <c r="Y42" s="1058">
        <v>0</v>
      </c>
      <c r="Z42" s="1053"/>
      <c r="AA42" s="1053"/>
    </row>
    <row r="43" spans="1:27" s="1048" customFormat="1" ht="10.199999999999999">
      <c r="A43" s="1059" t="s">
        <v>955</v>
      </c>
      <c r="B43" s="1060">
        <v>478995.84899999999</v>
      </c>
      <c r="C43" s="1061">
        <v>0</v>
      </c>
      <c r="D43" s="1062">
        <v>478995.84899999999</v>
      </c>
      <c r="E43" s="1060">
        <v>74842.866999999998</v>
      </c>
      <c r="F43" s="1061">
        <v>0</v>
      </c>
      <c r="G43" s="1062">
        <v>74842.866999999998</v>
      </c>
      <c r="H43" s="1060">
        <v>23241.092000000001</v>
      </c>
      <c r="I43" s="1061">
        <v>0</v>
      </c>
      <c r="J43" s="1062">
        <v>23241.092000000001</v>
      </c>
      <c r="K43" s="1060">
        <v>0</v>
      </c>
      <c r="L43" s="1061">
        <v>0</v>
      </c>
      <c r="M43" s="1062">
        <v>0</v>
      </c>
      <c r="N43" s="1060">
        <v>1960.8820000000001</v>
      </c>
      <c r="O43" s="1061">
        <v>6.4870342771982115</v>
      </c>
      <c r="P43" s="1062">
        <v>1982.646</v>
      </c>
      <c r="Q43" s="1060">
        <v>100237.927</v>
      </c>
      <c r="R43" s="1061">
        <v>0</v>
      </c>
      <c r="S43" s="1062">
        <v>100237.927</v>
      </c>
      <c r="T43" s="1060">
        <v>98302.118000000002</v>
      </c>
      <c r="U43" s="1061">
        <v>0</v>
      </c>
      <c r="V43" s="1062">
        <v>98302.118000000002</v>
      </c>
      <c r="W43" s="1060">
        <v>777580.73699999996</v>
      </c>
      <c r="X43" s="1061">
        <v>6.4870342771982115</v>
      </c>
      <c r="Y43" s="1062">
        <v>777602.50100000005</v>
      </c>
      <c r="Z43" s="1053"/>
      <c r="AA43" s="1053"/>
    </row>
    <row r="44" spans="1:27" s="1048" customFormat="1" ht="10.199999999999999">
      <c r="A44" s="1054" t="s">
        <v>947</v>
      </c>
      <c r="B44" s="1055">
        <v>0</v>
      </c>
      <c r="C44" s="1057">
        <v>0</v>
      </c>
      <c r="D44" s="1057">
        <v>0</v>
      </c>
      <c r="E44" s="1055">
        <v>0</v>
      </c>
      <c r="F44" s="1057">
        <v>0</v>
      </c>
      <c r="G44" s="1057">
        <v>0</v>
      </c>
      <c r="H44" s="1055">
        <v>0</v>
      </c>
      <c r="I44" s="1057">
        <v>0</v>
      </c>
      <c r="J44" s="1057">
        <v>0</v>
      </c>
      <c r="K44" s="1055">
        <v>0</v>
      </c>
      <c r="L44" s="1057">
        <v>0</v>
      </c>
      <c r="M44" s="1057">
        <v>0</v>
      </c>
      <c r="N44" s="1055">
        <v>0</v>
      </c>
      <c r="O44" s="1057">
        <v>0</v>
      </c>
      <c r="P44" s="1057">
        <v>0</v>
      </c>
      <c r="Q44" s="1055">
        <v>0</v>
      </c>
      <c r="R44" s="1057">
        <v>0</v>
      </c>
      <c r="S44" s="1057">
        <v>0</v>
      </c>
      <c r="T44" s="1055">
        <v>0</v>
      </c>
      <c r="U44" s="1057">
        <v>0</v>
      </c>
      <c r="V44" s="1057">
        <v>0</v>
      </c>
      <c r="W44" s="1055">
        <v>0</v>
      </c>
      <c r="X44" s="1057">
        <v>0</v>
      </c>
      <c r="Y44" s="1058">
        <v>0</v>
      </c>
      <c r="Z44" s="1053"/>
      <c r="AA44" s="1053"/>
    </row>
    <row r="45" spans="1:27" s="1048" customFormat="1" ht="10.199999999999999">
      <c r="A45" s="1054" t="s">
        <v>633</v>
      </c>
      <c r="B45" s="1055">
        <v>0</v>
      </c>
      <c r="C45" s="1057">
        <v>0</v>
      </c>
      <c r="D45" s="1057">
        <v>0</v>
      </c>
      <c r="E45" s="1055">
        <v>0</v>
      </c>
      <c r="F45" s="1057">
        <v>0</v>
      </c>
      <c r="G45" s="1057">
        <v>0</v>
      </c>
      <c r="H45" s="1055">
        <v>0</v>
      </c>
      <c r="I45" s="1057">
        <v>0</v>
      </c>
      <c r="J45" s="1057">
        <v>0</v>
      </c>
      <c r="K45" s="1055">
        <v>0</v>
      </c>
      <c r="L45" s="1057">
        <v>0</v>
      </c>
      <c r="M45" s="1057">
        <v>0</v>
      </c>
      <c r="N45" s="1055">
        <v>0</v>
      </c>
      <c r="O45" s="1057">
        <v>0</v>
      </c>
      <c r="P45" s="1057">
        <v>0</v>
      </c>
      <c r="Q45" s="1055">
        <v>0</v>
      </c>
      <c r="R45" s="1057">
        <v>0</v>
      </c>
      <c r="S45" s="1057">
        <v>0</v>
      </c>
      <c r="T45" s="1055">
        <v>0</v>
      </c>
      <c r="U45" s="1057">
        <v>0</v>
      </c>
      <c r="V45" s="1057">
        <v>0</v>
      </c>
      <c r="W45" s="1055">
        <v>0</v>
      </c>
      <c r="X45" s="1057">
        <v>0</v>
      </c>
      <c r="Y45" s="1058">
        <v>0</v>
      </c>
      <c r="Z45" s="1053"/>
      <c r="AA45" s="1053"/>
    </row>
    <row r="46" spans="1:27" s="1048" customFormat="1" ht="10.199999999999999">
      <c r="A46" s="1054" t="s">
        <v>355</v>
      </c>
      <c r="B46" s="1055">
        <v>0</v>
      </c>
      <c r="C46" s="1057">
        <v>0</v>
      </c>
      <c r="D46" s="1057">
        <v>0</v>
      </c>
      <c r="E46" s="1055">
        <v>0</v>
      </c>
      <c r="F46" s="1057">
        <v>0</v>
      </c>
      <c r="G46" s="1057">
        <v>0</v>
      </c>
      <c r="H46" s="1055">
        <v>0</v>
      </c>
      <c r="I46" s="1057">
        <v>0</v>
      </c>
      <c r="J46" s="1057">
        <v>0</v>
      </c>
      <c r="K46" s="1055">
        <v>0</v>
      </c>
      <c r="L46" s="1057">
        <v>0</v>
      </c>
      <c r="M46" s="1057">
        <v>0</v>
      </c>
      <c r="N46" s="1055">
        <v>0</v>
      </c>
      <c r="O46" s="1057">
        <v>0</v>
      </c>
      <c r="P46" s="1057">
        <v>0</v>
      </c>
      <c r="Q46" s="1055">
        <v>0</v>
      </c>
      <c r="R46" s="1057">
        <v>0</v>
      </c>
      <c r="S46" s="1057">
        <v>0</v>
      </c>
      <c r="T46" s="1055">
        <v>0</v>
      </c>
      <c r="U46" s="1057">
        <v>0</v>
      </c>
      <c r="V46" s="1057">
        <v>0</v>
      </c>
      <c r="W46" s="1055">
        <v>0</v>
      </c>
      <c r="X46" s="1057">
        <v>0</v>
      </c>
      <c r="Y46" s="1058">
        <v>0</v>
      </c>
      <c r="Z46" s="1053"/>
      <c r="AA46" s="1053"/>
    </row>
    <row r="47" spans="1:27" s="1048" customFormat="1" ht="10.199999999999999">
      <c r="A47" s="1054" t="s">
        <v>359</v>
      </c>
      <c r="B47" s="1055">
        <v>478995.84899999999</v>
      </c>
      <c r="C47" s="1057">
        <v>0</v>
      </c>
      <c r="D47" s="1057">
        <v>478995.84899999999</v>
      </c>
      <c r="E47" s="1055">
        <v>74842.866999999998</v>
      </c>
      <c r="F47" s="1057">
        <v>0</v>
      </c>
      <c r="G47" s="1057">
        <v>74842.866999999998</v>
      </c>
      <c r="H47" s="1055">
        <v>23241.092000000001</v>
      </c>
      <c r="I47" s="1057">
        <v>0</v>
      </c>
      <c r="J47" s="1057">
        <v>23241.092000000001</v>
      </c>
      <c r="K47" s="1055">
        <v>0</v>
      </c>
      <c r="L47" s="1057">
        <v>0</v>
      </c>
      <c r="M47" s="1057">
        <v>0</v>
      </c>
      <c r="N47" s="1055">
        <v>1960.8820000000001</v>
      </c>
      <c r="O47" s="1057">
        <v>6.4870342771982115</v>
      </c>
      <c r="P47" s="1057">
        <v>1982.646</v>
      </c>
      <c r="Q47" s="1055">
        <v>100237.927</v>
      </c>
      <c r="R47" s="1057">
        <v>0</v>
      </c>
      <c r="S47" s="1057">
        <v>100237.927</v>
      </c>
      <c r="T47" s="1055">
        <v>98302.118000000002</v>
      </c>
      <c r="U47" s="1057">
        <v>0</v>
      </c>
      <c r="V47" s="1057">
        <v>98302.118000000002</v>
      </c>
      <c r="W47" s="1055">
        <v>777580.73699999996</v>
      </c>
      <c r="X47" s="1057">
        <v>6.4870342771982115</v>
      </c>
      <c r="Y47" s="1058">
        <v>777602.50100000005</v>
      </c>
      <c r="Z47" s="1053"/>
      <c r="AA47" s="1053"/>
    </row>
    <row r="48" spans="1:27" s="1048" customFormat="1" ht="10.199999999999999">
      <c r="A48" s="1054" t="s">
        <v>634</v>
      </c>
      <c r="B48" s="1055">
        <v>0</v>
      </c>
      <c r="C48" s="1057">
        <v>0</v>
      </c>
      <c r="D48" s="1057">
        <v>0</v>
      </c>
      <c r="E48" s="1055">
        <v>0</v>
      </c>
      <c r="F48" s="1057">
        <v>0</v>
      </c>
      <c r="G48" s="1057">
        <v>0</v>
      </c>
      <c r="H48" s="1055">
        <v>0</v>
      </c>
      <c r="I48" s="1057">
        <v>0</v>
      </c>
      <c r="J48" s="1057">
        <v>0</v>
      </c>
      <c r="K48" s="1055">
        <v>0</v>
      </c>
      <c r="L48" s="1057">
        <v>0</v>
      </c>
      <c r="M48" s="1057">
        <v>0</v>
      </c>
      <c r="N48" s="1055">
        <v>0</v>
      </c>
      <c r="O48" s="1057">
        <v>0</v>
      </c>
      <c r="P48" s="1057">
        <v>0</v>
      </c>
      <c r="Q48" s="1055">
        <v>0</v>
      </c>
      <c r="R48" s="1057">
        <v>0</v>
      </c>
      <c r="S48" s="1057">
        <v>0</v>
      </c>
      <c r="T48" s="1055">
        <v>0</v>
      </c>
      <c r="U48" s="1057">
        <v>0</v>
      </c>
      <c r="V48" s="1057">
        <v>0</v>
      </c>
      <c r="W48" s="1055">
        <v>0</v>
      </c>
      <c r="X48" s="1057">
        <v>0</v>
      </c>
      <c r="Y48" s="1058">
        <v>0</v>
      </c>
      <c r="Z48" s="1053"/>
      <c r="AA48" s="1053"/>
    </row>
    <row r="49" spans="1:27" s="1048" customFormat="1" ht="10.199999999999999">
      <c r="A49" s="1054" t="s">
        <v>635</v>
      </c>
      <c r="B49" s="1055">
        <v>0</v>
      </c>
      <c r="C49" s="1057">
        <v>0</v>
      </c>
      <c r="D49" s="1057">
        <v>0</v>
      </c>
      <c r="E49" s="1055">
        <v>0</v>
      </c>
      <c r="F49" s="1057">
        <v>0</v>
      </c>
      <c r="G49" s="1057">
        <v>0</v>
      </c>
      <c r="H49" s="1055">
        <v>0</v>
      </c>
      <c r="I49" s="1057">
        <v>0</v>
      </c>
      <c r="J49" s="1057">
        <v>0</v>
      </c>
      <c r="K49" s="1055">
        <v>0</v>
      </c>
      <c r="L49" s="1057">
        <v>0</v>
      </c>
      <c r="M49" s="1057">
        <v>0</v>
      </c>
      <c r="N49" s="1055">
        <v>0</v>
      </c>
      <c r="O49" s="1057">
        <v>0</v>
      </c>
      <c r="P49" s="1057">
        <v>0</v>
      </c>
      <c r="Q49" s="1055">
        <v>0</v>
      </c>
      <c r="R49" s="1057">
        <v>0</v>
      </c>
      <c r="S49" s="1057">
        <v>0</v>
      </c>
      <c r="T49" s="1055">
        <v>0</v>
      </c>
      <c r="U49" s="1057">
        <v>0</v>
      </c>
      <c r="V49" s="1057">
        <v>0</v>
      </c>
      <c r="W49" s="1055">
        <v>0</v>
      </c>
      <c r="X49" s="1057">
        <v>0</v>
      </c>
      <c r="Y49" s="1058">
        <v>0</v>
      </c>
      <c r="Z49" s="1053"/>
      <c r="AA49" s="1053"/>
    </row>
    <row r="50" spans="1:27" s="1048" customFormat="1" ht="10.199999999999999">
      <c r="A50" s="1054" t="s">
        <v>636</v>
      </c>
      <c r="B50" s="1055">
        <v>0</v>
      </c>
      <c r="C50" s="1057">
        <v>0</v>
      </c>
      <c r="D50" s="1057">
        <v>0</v>
      </c>
      <c r="E50" s="1055">
        <v>0</v>
      </c>
      <c r="F50" s="1057">
        <v>0</v>
      </c>
      <c r="G50" s="1057">
        <v>0</v>
      </c>
      <c r="H50" s="1055">
        <v>0</v>
      </c>
      <c r="I50" s="1057">
        <v>0</v>
      </c>
      <c r="J50" s="1057">
        <v>0</v>
      </c>
      <c r="K50" s="1055">
        <v>0</v>
      </c>
      <c r="L50" s="1057">
        <v>0</v>
      </c>
      <c r="M50" s="1057">
        <v>0</v>
      </c>
      <c r="N50" s="1055">
        <v>0</v>
      </c>
      <c r="O50" s="1057">
        <v>0</v>
      </c>
      <c r="P50" s="1057">
        <v>0</v>
      </c>
      <c r="Q50" s="1055">
        <v>0</v>
      </c>
      <c r="R50" s="1057">
        <v>0</v>
      </c>
      <c r="S50" s="1057">
        <v>0</v>
      </c>
      <c r="T50" s="1055">
        <v>0</v>
      </c>
      <c r="U50" s="1057">
        <v>0</v>
      </c>
      <c r="V50" s="1057">
        <v>0</v>
      </c>
      <c r="W50" s="1055">
        <v>0</v>
      </c>
      <c r="X50" s="1057">
        <v>0</v>
      </c>
      <c r="Y50" s="1058">
        <v>0</v>
      </c>
      <c r="Z50" s="1053"/>
      <c r="AA50" s="1053"/>
    </row>
    <row r="51" spans="1:27" s="1048" customFormat="1" ht="10.199999999999999">
      <c r="A51" s="1054" t="s">
        <v>956</v>
      </c>
      <c r="B51" s="1055">
        <v>0</v>
      </c>
      <c r="C51" s="1057">
        <v>0</v>
      </c>
      <c r="D51" s="1057">
        <v>0</v>
      </c>
      <c r="E51" s="1055">
        <v>0</v>
      </c>
      <c r="F51" s="1057">
        <v>0</v>
      </c>
      <c r="G51" s="1057">
        <v>0</v>
      </c>
      <c r="H51" s="1055">
        <v>0</v>
      </c>
      <c r="I51" s="1057">
        <v>0</v>
      </c>
      <c r="J51" s="1057">
        <v>0</v>
      </c>
      <c r="K51" s="1055">
        <v>0</v>
      </c>
      <c r="L51" s="1057">
        <v>0</v>
      </c>
      <c r="M51" s="1057">
        <v>0</v>
      </c>
      <c r="N51" s="1055">
        <v>0</v>
      </c>
      <c r="O51" s="1057">
        <v>0</v>
      </c>
      <c r="P51" s="1057">
        <v>0</v>
      </c>
      <c r="Q51" s="1055">
        <v>0</v>
      </c>
      <c r="R51" s="1057">
        <v>0</v>
      </c>
      <c r="S51" s="1057">
        <v>0</v>
      </c>
      <c r="T51" s="1055">
        <v>0</v>
      </c>
      <c r="U51" s="1057">
        <v>0</v>
      </c>
      <c r="V51" s="1057">
        <v>0</v>
      </c>
      <c r="W51" s="1055">
        <v>0</v>
      </c>
      <c r="X51" s="1057">
        <v>0</v>
      </c>
      <c r="Y51" s="1058">
        <v>0</v>
      </c>
      <c r="Z51" s="1053"/>
      <c r="AA51" s="1053"/>
    </row>
    <row r="52" spans="1:27" s="1048" customFormat="1" ht="10.199999999999999">
      <c r="A52" s="1059" t="s">
        <v>957</v>
      </c>
      <c r="B52" s="1060">
        <v>242840.902</v>
      </c>
      <c r="C52" s="1061">
        <v>0</v>
      </c>
      <c r="D52" s="1062">
        <v>242840.902</v>
      </c>
      <c r="E52" s="1060">
        <v>897127.06200000003</v>
      </c>
      <c r="F52" s="1061">
        <v>0</v>
      </c>
      <c r="G52" s="1062">
        <v>897127.06200000003</v>
      </c>
      <c r="H52" s="1060">
        <v>151186.48800000001</v>
      </c>
      <c r="I52" s="1061">
        <v>0</v>
      </c>
      <c r="J52" s="1062">
        <v>151186.48800000001</v>
      </c>
      <c r="K52" s="1060">
        <v>1728046.5120000001</v>
      </c>
      <c r="L52" s="1061">
        <v>0</v>
      </c>
      <c r="M52" s="1062">
        <v>1728046.5120000001</v>
      </c>
      <c r="N52" s="1060">
        <v>1051312.797</v>
      </c>
      <c r="O52" s="1061">
        <v>41499.700149031298</v>
      </c>
      <c r="P52" s="1062">
        <v>1190544.291</v>
      </c>
      <c r="Q52" s="1060">
        <v>49900.254000000001</v>
      </c>
      <c r="R52" s="1061">
        <v>0</v>
      </c>
      <c r="S52" s="1062">
        <v>49900.254000000001</v>
      </c>
      <c r="T52" s="1060">
        <v>0</v>
      </c>
      <c r="U52" s="1061">
        <v>0</v>
      </c>
      <c r="V52" s="1062">
        <v>0</v>
      </c>
      <c r="W52" s="1060">
        <v>4120414.0189999999</v>
      </c>
      <c r="X52" s="1061">
        <v>41499.700149031298</v>
      </c>
      <c r="Y52" s="1062">
        <v>4259645.5130000003</v>
      </c>
      <c r="Z52" s="1053"/>
      <c r="AA52" s="1053"/>
    </row>
    <row r="53" spans="1:27" s="1048" customFormat="1" ht="10.199999999999999">
      <c r="A53" s="1054" t="s">
        <v>947</v>
      </c>
      <c r="B53" s="1055">
        <v>0</v>
      </c>
      <c r="C53" s="1057">
        <v>0</v>
      </c>
      <c r="D53" s="1057">
        <v>0</v>
      </c>
      <c r="E53" s="1055">
        <v>0</v>
      </c>
      <c r="F53" s="1057">
        <v>0</v>
      </c>
      <c r="G53" s="1057">
        <v>0</v>
      </c>
      <c r="H53" s="1055">
        <v>0</v>
      </c>
      <c r="I53" s="1057">
        <v>0</v>
      </c>
      <c r="J53" s="1057">
        <v>0</v>
      </c>
      <c r="K53" s="1055">
        <v>0</v>
      </c>
      <c r="L53" s="1057">
        <v>0</v>
      </c>
      <c r="M53" s="1057">
        <v>0</v>
      </c>
      <c r="N53" s="1055">
        <v>0</v>
      </c>
      <c r="O53" s="1057">
        <v>0</v>
      </c>
      <c r="P53" s="1057">
        <v>0</v>
      </c>
      <c r="Q53" s="1055">
        <v>0</v>
      </c>
      <c r="R53" s="1057">
        <v>0</v>
      </c>
      <c r="S53" s="1057">
        <v>0</v>
      </c>
      <c r="T53" s="1055">
        <v>0</v>
      </c>
      <c r="U53" s="1057">
        <v>0</v>
      </c>
      <c r="V53" s="1057">
        <v>0</v>
      </c>
      <c r="W53" s="1055">
        <v>0</v>
      </c>
      <c r="X53" s="1057">
        <v>0</v>
      </c>
      <c r="Y53" s="1058">
        <v>0</v>
      </c>
      <c r="Z53" s="1053"/>
      <c r="AA53" s="1053"/>
    </row>
    <row r="54" spans="1:27" s="1048" customFormat="1" ht="10.199999999999999">
      <c r="A54" s="1054" t="s">
        <v>633</v>
      </c>
      <c r="B54" s="1055">
        <v>0</v>
      </c>
      <c r="C54" s="1057">
        <v>0</v>
      </c>
      <c r="D54" s="1057">
        <v>0</v>
      </c>
      <c r="E54" s="1055">
        <v>0</v>
      </c>
      <c r="F54" s="1057">
        <v>0</v>
      </c>
      <c r="G54" s="1057">
        <v>0</v>
      </c>
      <c r="H54" s="1055">
        <v>0</v>
      </c>
      <c r="I54" s="1057">
        <v>0</v>
      </c>
      <c r="J54" s="1057">
        <v>0</v>
      </c>
      <c r="K54" s="1055">
        <v>1705750.3840000001</v>
      </c>
      <c r="L54" s="1057">
        <v>0</v>
      </c>
      <c r="M54" s="1057">
        <v>1705750.3840000001</v>
      </c>
      <c r="N54" s="1055">
        <v>0</v>
      </c>
      <c r="O54" s="1057">
        <v>0</v>
      </c>
      <c r="P54" s="1057">
        <v>0</v>
      </c>
      <c r="Q54" s="1055">
        <v>0</v>
      </c>
      <c r="R54" s="1057">
        <v>0</v>
      </c>
      <c r="S54" s="1057">
        <v>0</v>
      </c>
      <c r="T54" s="1055">
        <v>0</v>
      </c>
      <c r="U54" s="1057">
        <v>0</v>
      </c>
      <c r="V54" s="1057">
        <v>0</v>
      </c>
      <c r="W54" s="1055">
        <v>1705750.3840000001</v>
      </c>
      <c r="X54" s="1057">
        <v>0</v>
      </c>
      <c r="Y54" s="1058">
        <v>1705750.3840000001</v>
      </c>
      <c r="Z54" s="1053"/>
      <c r="AA54" s="1053"/>
    </row>
    <row r="55" spans="1:27" s="1048" customFormat="1" ht="10.199999999999999">
      <c r="A55" s="1054" t="s">
        <v>359</v>
      </c>
      <c r="B55" s="1055">
        <v>242840.902</v>
      </c>
      <c r="C55" s="1057">
        <v>0</v>
      </c>
      <c r="D55" s="1057">
        <v>242840.902</v>
      </c>
      <c r="E55" s="1055">
        <v>858614.69099999999</v>
      </c>
      <c r="F55" s="1057">
        <v>0</v>
      </c>
      <c r="G55" s="1057">
        <v>858614.69099999999</v>
      </c>
      <c r="H55" s="1055">
        <v>94436.74</v>
      </c>
      <c r="I55" s="1057">
        <v>0</v>
      </c>
      <c r="J55" s="1057">
        <v>94436.74</v>
      </c>
      <c r="K55" s="1055">
        <v>22296.128000000001</v>
      </c>
      <c r="L55" s="1057">
        <v>0</v>
      </c>
      <c r="M55" s="1057">
        <v>22296.128000000001</v>
      </c>
      <c r="N55" s="1055">
        <v>1051312.797</v>
      </c>
      <c r="O55" s="1057">
        <v>41499.700149031298</v>
      </c>
      <c r="P55" s="1057">
        <v>1190544.291</v>
      </c>
      <c r="Q55" s="1055">
        <v>49900.254000000001</v>
      </c>
      <c r="R55" s="1057">
        <v>0</v>
      </c>
      <c r="S55" s="1057">
        <v>49900.254000000001</v>
      </c>
      <c r="T55" s="1055">
        <v>0</v>
      </c>
      <c r="U55" s="1057">
        <v>0</v>
      </c>
      <c r="V55" s="1057">
        <v>0</v>
      </c>
      <c r="W55" s="1055">
        <v>2319401.5150000001</v>
      </c>
      <c r="X55" s="1057">
        <v>41499.700149031298</v>
      </c>
      <c r="Y55" s="1058">
        <v>2458633.0090000001</v>
      </c>
      <c r="Z55" s="1053"/>
      <c r="AA55" s="1053"/>
    </row>
    <row r="56" spans="1:27" s="1048" customFormat="1" ht="10.199999999999999">
      <c r="A56" s="1054" t="s">
        <v>958</v>
      </c>
      <c r="B56" s="1055">
        <v>0</v>
      </c>
      <c r="C56" s="1057">
        <v>0</v>
      </c>
      <c r="D56" s="1057">
        <v>0</v>
      </c>
      <c r="E56" s="1055">
        <v>0</v>
      </c>
      <c r="F56" s="1057">
        <v>0</v>
      </c>
      <c r="G56" s="1057">
        <v>0</v>
      </c>
      <c r="H56" s="1055">
        <v>0</v>
      </c>
      <c r="I56" s="1057">
        <v>0</v>
      </c>
      <c r="J56" s="1057">
        <v>0</v>
      </c>
      <c r="K56" s="1055">
        <v>0</v>
      </c>
      <c r="L56" s="1057">
        <v>0</v>
      </c>
      <c r="M56" s="1057">
        <v>0</v>
      </c>
      <c r="N56" s="1055">
        <v>0</v>
      </c>
      <c r="O56" s="1057">
        <v>0</v>
      </c>
      <c r="P56" s="1057">
        <v>0</v>
      </c>
      <c r="Q56" s="1055">
        <v>0</v>
      </c>
      <c r="R56" s="1057">
        <v>0</v>
      </c>
      <c r="S56" s="1057">
        <v>0</v>
      </c>
      <c r="T56" s="1055">
        <v>0</v>
      </c>
      <c r="U56" s="1057">
        <v>0</v>
      </c>
      <c r="V56" s="1057">
        <v>0</v>
      </c>
      <c r="W56" s="1055">
        <v>0</v>
      </c>
      <c r="X56" s="1057">
        <v>0</v>
      </c>
      <c r="Y56" s="1058">
        <v>0</v>
      </c>
      <c r="Z56" s="1053"/>
      <c r="AA56" s="1053"/>
    </row>
    <row r="57" spans="1:27" s="1048" customFormat="1" ht="10.199999999999999">
      <c r="A57" s="1054" t="s">
        <v>959</v>
      </c>
      <c r="B57" s="1055">
        <v>242840.902</v>
      </c>
      <c r="C57" s="1057">
        <v>0</v>
      </c>
      <c r="D57" s="1057">
        <v>242840.902</v>
      </c>
      <c r="E57" s="1055">
        <v>858614.69099999999</v>
      </c>
      <c r="F57" s="1057">
        <v>0</v>
      </c>
      <c r="G57" s="1057">
        <v>858614.69099999999</v>
      </c>
      <c r="H57" s="1055">
        <v>94436.74</v>
      </c>
      <c r="I57" s="1057">
        <v>0</v>
      </c>
      <c r="J57" s="1057">
        <v>94436.74</v>
      </c>
      <c r="K57" s="1055">
        <v>22296.128000000001</v>
      </c>
      <c r="L57" s="1057">
        <v>0</v>
      </c>
      <c r="M57" s="1057">
        <v>22296.128000000001</v>
      </c>
      <c r="N57" s="1055">
        <v>1051312.797</v>
      </c>
      <c r="O57" s="1057">
        <v>41499.700149031298</v>
      </c>
      <c r="P57" s="1057">
        <v>1190544.291</v>
      </c>
      <c r="Q57" s="1055">
        <v>49900.254000000001</v>
      </c>
      <c r="R57" s="1057">
        <v>0</v>
      </c>
      <c r="S57" s="1057">
        <v>49900.254000000001</v>
      </c>
      <c r="T57" s="1055">
        <v>0</v>
      </c>
      <c r="U57" s="1057">
        <v>0</v>
      </c>
      <c r="V57" s="1057">
        <v>0</v>
      </c>
      <c r="W57" s="1055">
        <v>2319401.5150000001</v>
      </c>
      <c r="X57" s="1057">
        <v>41499.700149031298</v>
      </c>
      <c r="Y57" s="1058">
        <v>2458633.0090000001</v>
      </c>
      <c r="Z57" s="1053"/>
      <c r="AA57" s="1053"/>
    </row>
    <row r="58" spans="1:27" s="1048" customFormat="1" ht="10.199999999999999">
      <c r="A58" s="1054" t="s">
        <v>960</v>
      </c>
      <c r="B58" s="1055">
        <v>0</v>
      </c>
      <c r="C58" s="1057">
        <v>0</v>
      </c>
      <c r="D58" s="1057">
        <v>0</v>
      </c>
      <c r="E58" s="1055">
        <v>95884.342000000004</v>
      </c>
      <c r="F58" s="1057">
        <v>0</v>
      </c>
      <c r="G58" s="1057">
        <v>95884.342000000004</v>
      </c>
      <c r="H58" s="1055">
        <v>0</v>
      </c>
      <c r="I58" s="1057">
        <v>0</v>
      </c>
      <c r="J58" s="1057">
        <v>0</v>
      </c>
      <c r="K58" s="1055">
        <v>0</v>
      </c>
      <c r="L58" s="1057">
        <v>0</v>
      </c>
      <c r="M58" s="1057">
        <v>0</v>
      </c>
      <c r="N58" s="1055">
        <v>1046008.312</v>
      </c>
      <c r="O58" s="1057">
        <v>41403.047988077495</v>
      </c>
      <c r="P58" s="1057">
        <v>1184915.5390000001</v>
      </c>
      <c r="Q58" s="1055">
        <v>0</v>
      </c>
      <c r="R58" s="1057">
        <v>0</v>
      </c>
      <c r="S58" s="1057">
        <v>0</v>
      </c>
      <c r="T58" s="1055">
        <v>0</v>
      </c>
      <c r="U58" s="1057">
        <v>0</v>
      </c>
      <c r="V58" s="1057">
        <v>0</v>
      </c>
      <c r="W58" s="1055">
        <v>1141892.655</v>
      </c>
      <c r="X58" s="1057">
        <v>41403.047988077495</v>
      </c>
      <c r="Y58" s="1058">
        <v>1280799.8810000001</v>
      </c>
      <c r="Z58" s="1053"/>
      <c r="AA58" s="1053"/>
    </row>
    <row r="59" spans="1:27" s="1048" customFormat="1" ht="10.199999999999999">
      <c r="A59" s="1054" t="s">
        <v>635</v>
      </c>
      <c r="B59" s="1055">
        <v>0</v>
      </c>
      <c r="C59" s="1057">
        <v>0</v>
      </c>
      <c r="D59" s="1057">
        <v>0</v>
      </c>
      <c r="E59" s="1055">
        <v>0</v>
      </c>
      <c r="F59" s="1057">
        <v>0</v>
      </c>
      <c r="G59" s="1057">
        <v>0</v>
      </c>
      <c r="H59" s="1055">
        <v>0</v>
      </c>
      <c r="I59" s="1057">
        <v>0</v>
      </c>
      <c r="J59" s="1057">
        <v>0</v>
      </c>
      <c r="K59" s="1055">
        <v>0</v>
      </c>
      <c r="L59" s="1057">
        <v>0</v>
      </c>
      <c r="M59" s="1057">
        <v>0</v>
      </c>
      <c r="N59" s="1055">
        <v>0</v>
      </c>
      <c r="O59" s="1057">
        <v>0</v>
      </c>
      <c r="P59" s="1057">
        <v>0</v>
      </c>
      <c r="Q59" s="1055">
        <v>0</v>
      </c>
      <c r="R59" s="1057">
        <v>0</v>
      </c>
      <c r="S59" s="1057">
        <v>0</v>
      </c>
      <c r="T59" s="1055">
        <v>0</v>
      </c>
      <c r="U59" s="1057">
        <v>0</v>
      </c>
      <c r="V59" s="1057">
        <v>0</v>
      </c>
      <c r="W59" s="1055">
        <v>0</v>
      </c>
      <c r="X59" s="1057">
        <v>0</v>
      </c>
      <c r="Y59" s="1058">
        <v>0</v>
      </c>
      <c r="Z59" s="1053"/>
      <c r="AA59" s="1053"/>
    </row>
    <row r="60" spans="1:27" s="1048" customFormat="1" ht="10.199999999999999">
      <c r="A60" s="1054" t="s">
        <v>961</v>
      </c>
      <c r="B60" s="1055">
        <v>0</v>
      </c>
      <c r="C60" s="1057">
        <v>0</v>
      </c>
      <c r="D60" s="1057">
        <v>0</v>
      </c>
      <c r="E60" s="1055">
        <v>0</v>
      </c>
      <c r="F60" s="1057">
        <v>0</v>
      </c>
      <c r="G60" s="1057">
        <v>0</v>
      </c>
      <c r="H60" s="1055">
        <v>56749.747000000003</v>
      </c>
      <c r="I60" s="1057">
        <v>0</v>
      </c>
      <c r="J60" s="1057">
        <v>56749.747000000003</v>
      </c>
      <c r="K60" s="1055">
        <v>0</v>
      </c>
      <c r="L60" s="1057">
        <v>0</v>
      </c>
      <c r="M60" s="1057">
        <v>0</v>
      </c>
      <c r="N60" s="1055">
        <v>0</v>
      </c>
      <c r="O60" s="1057">
        <v>0</v>
      </c>
      <c r="P60" s="1057">
        <v>0</v>
      </c>
      <c r="Q60" s="1055">
        <v>0</v>
      </c>
      <c r="R60" s="1057">
        <v>0</v>
      </c>
      <c r="S60" s="1057">
        <v>0</v>
      </c>
      <c r="T60" s="1055">
        <v>0</v>
      </c>
      <c r="U60" s="1057">
        <v>0</v>
      </c>
      <c r="V60" s="1057">
        <v>0</v>
      </c>
      <c r="W60" s="1055">
        <v>56749.747000000003</v>
      </c>
      <c r="X60" s="1057">
        <v>0</v>
      </c>
      <c r="Y60" s="1058">
        <v>56749.747000000003</v>
      </c>
      <c r="Z60" s="1053"/>
      <c r="AA60" s="1053"/>
    </row>
    <row r="61" spans="1:27" s="1048" customFormat="1" ht="10.199999999999999">
      <c r="A61" s="1054" t="s">
        <v>962</v>
      </c>
      <c r="B61" s="1055">
        <v>0</v>
      </c>
      <c r="C61" s="1057">
        <v>0</v>
      </c>
      <c r="D61" s="1057">
        <v>0</v>
      </c>
      <c r="E61" s="1055">
        <v>38512.370999999999</v>
      </c>
      <c r="F61" s="1057">
        <v>0</v>
      </c>
      <c r="G61" s="1057">
        <v>38512.370999999999</v>
      </c>
      <c r="H61" s="1055">
        <v>0</v>
      </c>
      <c r="I61" s="1057">
        <v>0</v>
      </c>
      <c r="J61" s="1057">
        <v>0</v>
      </c>
      <c r="K61" s="1055">
        <v>0</v>
      </c>
      <c r="L61" s="1057">
        <v>0</v>
      </c>
      <c r="M61" s="1057">
        <v>0</v>
      </c>
      <c r="N61" s="1055">
        <v>0</v>
      </c>
      <c r="O61" s="1057">
        <v>0</v>
      </c>
      <c r="P61" s="1057">
        <v>0</v>
      </c>
      <c r="Q61" s="1055">
        <v>0</v>
      </c>
      <c r="R61" s="1057">
        <v>0</v>
      </c>
      <c r="S61" s="1057">
        <v>0</v>
      </c>
      <c r="T61" s="1055">
        <v>0</v>
      </c>
      <c r="U61" s="1057">
        <v>0</v>
      </c>
      <c r="V61" s="1057">
        <v>0</v>
      </c>
      <c r="W61" s="1055">
        <v>38512.370999999999</v>
      </c>
      <c r="X61" s="1057">
        <v>0</v>
      </c>
      <c r="Y61" s="1058">
        <v>38512.370999999999</v>
      </c>
      <c r="Z61" s="1053"/>
      <c r="AA61" s="1053"/>
    </row>
    <row r="62" spans="1:27" s="1048" customFormat="1" ht="10.199999999999999">
      <c r="A62" s="1059" t="s">
        <v>963</v>
      </c>
      <c r="B62" s="1060">
        <v>7.3419999999999996</v>
      </c>
      <c r="C62" s="1061">
        <v>2.7436661698956781</v>
      </c>
      <c r="D62" s="1062">
        <v>16.547999999999998</v>
      </c>
      <c r="E62" s="1060">
        <v>293481.13900000002</v>
      </c>
      <c r="F62" s="1061">
        <v>0.80447093889716836</v>
      </c>
      <c r="G62" s="1062">
        <v>293483.83799999999</v>
      </c>
      <c r="H62" s="1060">
        <v>0</v>
      </c>
      <c r="I62" s="1061">
        <v>0</v>
      </c>
      <c r="J62" s="1062">
        <v>0</v>
      </c>
      <c r="K62" s="1060">
        <v>0</v>
      </c>
      <c r="L62" s="1061">
        <v>0</v>
      </c>
      <c r="M62" s="1062">
        <v>0</v>
      </c>
      <c r="N62" s="1060">
        <v>0</v>
      </c>
      <c r="O62" s="1061">
        <v>0</v>
      </c>
      <c r="P62" s="1062">
        <v>0</v>
      </c>
      <c r="Q62" s="1060">
        <v>0</v>
      </c>
      <c r="R62" s="1061">
        <v>0</v>
      </c>
      <c r="S62" s="1062">
        <v>0</v>
      </c>
      <c r="T62" s="1060">
        <v>0</v>
      </c>
      <c r="U62" s="1061">
        <v>0</v>
      </c>
      <c r="V62" s="1062">
        <v>0</v>
      </c>
      <c r="W62" s="1060">
        <v>293488.48100000003</v>
      </c>
      <c r="X62" s="1061">
        <v>3.5484351713859907</v>
      </c>
      <c r="Y62" s="1062">
        <v>293500.38699999999</v>
      </c>
      <c r="Z62" s="1053"/>
      <c r="AA62" s="1053"/>
    </row>
    <row r="63" spans="1:27" s="1048" customFormat="1" ht="10.199999999999999">
      <c r="A63" s="1054" t="s">
        <v>359</v>
      </c>
      <c r="B63" s="1063">
        <v>0</v>
      </c>
      <c r="C63" s="1057">
        <v>0</v>
      </c>
      <c r="D63" s="1056">
        <v>0</v>
      </c>
      <c r="E63" s="1063">
        <v>0</v>
      </c>
      <c r="F63" s="1057">
        <v>0</v>
      </c>
      <c r="G63" s="1056">
        <v>0</v>
      </c>
      <c r="H63" s="1063">
        <v>0</v>
      </c>
      <c r="I63" s="1057">
        <v>0</v>
      </c>
      <c r="J63" s="1056">
        <v>0</v>
      </c>
      <c r="K63" s="1063">
        <v>0</v>
      </c>
      <c r="L63" s="1057">
        <v>0</v>
      </c>
      <c r="M63" s="1056">
        <v>0</v>
      </c>
      <c r="N63" s="1063">
        <v>0</v>
      </c>
      <c r="O63" s="1057">
        <v>0</v>
      </c>
      <c r="P63" s="1056">
        <v>0</v>
      </c>
      <c r="Q63" s="1063">
        <v>0</v>
      </c>
      <c r="R63" s="1057">
        <v>0</v>
      </c>
      <c r="S63" s="1056">
        <v>0</v>
      </c>
      <c r="T63" s="1063">
        <v>0</v>
      </c>
      <c r="U63" s="1057">
        <v>0</v>
      </c>
      <c r="V63" s="1056">
        <v>0</v>
      </c>
      <c r="W63" s="1063">
        <v>0</v>
      </c>
      <c r="X63" s="1057">
        <v>0</v>
      </c>
      <c r="Y63" s="1064">
        <v>0</v>
      </c>
      <c r="Z63" s="1053"/>
      <c r="AA63" s="1053"/>
    </row>
    <row r="64" spans="1:27" s="1048" customFormat="1" ht="10.199999999999999">
      <c r="A64" s="1054" t="s">
        <v>647</v>
      </c>
      <c r="B64" s="1055">
        <v>7.3419999999999996</v>
      </c>
      <c r="C64" s="1057">
        <v>0.71236959761549934</v>
      </c>
      <c r="D64" s="1057">
        <v>9.7330000000000005</v>
      </c>
      <c r="E64" s="1055">
        <v>293481.13900000002</v>
      </c>
      <c r="F64" s="1057">
        <v>0.80447093889716836</v>
      </c>
      <c r="G64" s="1057">
        <v>293483.83799999999</v>
      </c>
      <c r="H64" s="1055">
        <v>0</v>
      </c>
      <c r="I64" s="1057">
        <v>0</v>
      </c>
      <c r="J64" s="1057">
        <v>0</v>
      </c>
      <c r="K64" s="1055">
        <v>0</v>
      </c>
      <c r="L64" s="1057">
        <v>0</v>
      </c>
      <c r="M64" s="1057">
        <v>0</v>
      </c>
      <c r="N64" s="1055">
        <v>0</v>
      </c>
      <c r="O64" s="1057">
        <v>0</v>
      </c>
      <c r="P64" s="1057">
        <v>0</v>
      </c>
      <c r="Q64" s="1055">
        <v>0</v>
      </c>
      <c r="R64" s="1057">
        <v>0</v>
      </c>
      <c r="S64" s="1057">
        <v>0</v>
      </c>
      <c r="T64" s="1055">
        <v>0</v>
      </c>
      <c r="U64" s="1057">
        <v>0</v>
      </c>
      <c r="V64" s="1057">
        <v>0</v>
      </c>
      <c r="W64" s="1055">
        <v>293488.48100000003</v>
      </c>
      <c r="X64" s="1057">
        <v>1.5171385991058122</v>
      </c>
      <c r="Y64" s="1058">
        <v>293493.571</v>
      </c>
      <c r="Z64" s="1053"/>
      <c r="AA64" s="1053"/>
    </row>
    <row r="65" spans="1:27" s="1048" customFormat="1" ht="10.199999999999999">
      <c r="A65" s="1065" t="s">
        <v>964</v>
      </c>
      <c r="B65" s="1066">
        <v>0</v>
      </c>
      <c r="C65" s="1057">
        <v>2.031296572280179</v>
      </c>
      <c r="D65" s="1067">
        <v>6.8150000000000004</v>
      </c>
      <c r="E65" s="1066">
        <v>0</v>
      </c>
      <c r="F65" s="1057">
        <v>0</v>
      </c>
      <c r="G65" s="1067">
        <v>0</v>
      </c>
      <c r="H65" s="1066">
        <v>0</v>
      </c>
      <c r="I65" s="1057">
        <v>0</v>
      </c>
      <c r="J65" s="1067">
        <v>0</v>
      </c>
      <c r="K65" s="1066">
        <v>0</v>
      </c>
      <c r="L65" s="1057">
        <v>0</v>
      </c>
      <c r="M65" s="1067">
        <v>0</v>
      </c>
      <c r="N65" s="1066">
        <v>0</v>
      </c>
      <c r="O65" s="1057">
        <v>0</v>
      </c>
      <c r="P65" s="1067">
        <v>0</v>
      </c>
      <c r="Q65" s="1066">
        <v>0</v>
      </c>
      <c r="R65" s="1057">
        <v>0</v>
      </c>
      <c r="S65" s="1067">
        <v>0</v>
      </c>
      <c r="T65" s="1066">
        <v>0</v>
      </c>
      <c r="U65" s="1057">
        <v>0</v>
      </c>
      <c r="V65" s="1067">
        <v>0</v>
      </c>
      <c r="W65" s="1066">
        <v>0</v>
      </c>
      <c r="X65" s="1057">
        <v>2.031296572280179</v>
      </c>
      <c r="Y65" s="1068">
        <v>6.8150000000000004</v>
      </c>
      <c r="Z65" s="1053"/>
      <c r="AA65" s="1053"/>
    </row>
    <row r="66" spans="1:27" s="1048" customFormat="1" ht="10.199999999999999">
      <c r="A66" s="1049" t="s">
        <v>965</v>
      </c>
      <c r="B66" s="1060">
        <v>2545517.7920000004</v>
      </c>
      <c r="C66" s="1061">
        <v>3.9880774962742178</v>
      </c>
      <c r="D66" s="1062">
        <v>2545531.1749999998</v>
      </c>
      <c r="E66" s="1060">
        <v>1381137.9620000001</v>
      </c>
      <c r="F66" s="1061">
        <v>0.80447093889716836</v>
      </c>
      <c r="G66" s="1062">
        <v>1381140.6629999999</v>
      </c>
      <c r="H66" s="1060">
        <v>216192.05900000001</v>
      </c>
      <c r="I66" s="1061">
        <v>0</v>
      </c>
      <c r="J66" s="1062">
        <v>216192.06</v>
      </c>
      <c r="K66" s="1060">
        <v>1728046.5120000001</v>
      </c>
      <c r="L66" s="1061">
        <v>0</v>
      </c>
      <c r="M66" s="1062">
        <v>1728046.5120000001</v>
      </c>
      <c r="N66" s="1060">
        <v>1469496.075</v>
      </c>
      <c r="O66" s="1061">
        <v>77863.098956780916</v>
      </c>
      <c r="P66" s="1062">
        <v>1730726.7749999999</v>
      </c>
      <c r="Q66" s="1060">
        <v>505855.52900000004</v>
      </c>
      <c r="R66" s="1061">
        <v>337.18509687034282</v>
      </c>
      <c r="S66" s="1062">
        <v>506986.78899999999</v>
      </c>
      <c r="T66" s="1060">
        <v>331436.984</v>
      </c>
      <c r="U66" s="1061">
        <v>0</v>
      </c>
      <c r="V66" s="1062">
        <v>331436.98499999999</v>
      </c>
      <c r="W66" s="1060">
        <v>8177682.9249999998</v>
      </c>
      <c r="X66" s="1061">
        <v>78205.077496274214</v>
      </c>
      <c r="Y66" s="1062">
        <v>8440060.9619999994</v>
      </c>
      <c r="Z66" s="1053"/>
      <c r="AA66" s="1053"/>
    </row>
    <row r="67" spans="1:27">
      <c r="A67" s="1069" t="s">
        <v>966</v>
      </c>
      <c r="B67" s="1070">
        <v>3.355</v>
      </c>
      <c r="C67" s="1071"/>
      <c r="D67" s="1072"/>
      <c r="E67" s="1072"/>
      <c r="F67" s="1071"/>
      <c r="G67" s="1072"/>
      <c r="H67" s="1072"/>
      <c r="I67" s="1071"/>
      <c r="J67" s="1072"/>
      <c r="K67" s="1072"/>
      <c r="L67" s="1071"/>
      <c r="M67" s="1072"/>
      <c r="N67" s="1072"/>
      <c r="O67" s="1071"/>
      <c r="P67" s="1072"/>
      <c r="Q67" s="1072"/>
      <c r="R67" s="1071"/>
      <c r="S67" s="1072"/>
      <c r="T67" s="1072"/>
      <c r="U67" s="1071"/>
      <c r="V67" s="1072"/>
      <c r="W67" s="1072"/>
      <c r="X67" s="1071"/>
      <c r="Y67" s="1072"/>
    </row>
    <row r="68" spans="1:27">
      <c r="A68" s="1071" t="s">
        <v>366</v>
      </c>
      <c r="B68" s="1071"/>
      <c r="C68" s="1071"/>
      <c r="D68" s="1072"/>
      <c r="E68" s="1071"/>
      <c r="F68" s="1071"/>
      <c r="G68" s="1072"/>
      <c r="H68" s="1071"/>
      <c r="I68" s="1071"/>
      <c r="J68" s="1072"/>
      <c r="K68" s="1071"/>
      <c r="L68" s="1071"/>
      <c r="M68" s="1072"/>
      <c r="N68" s="1071"/>
      <c r="O68" s="1071"/>
      <c r="P68" s="1072"/>
      <c r="Q68" s="1071"/>
      <c r="R68" s="1071"/>
      <c r="S68" s="1072"/>
      <c r="T68" s="1071"/>
      <c r="U68" s="1071"/>
      <c r="V68" s="1072"/>
      <c r="W68" s="1071"/>
      <c r="X68" s="1071"/>
      <c r="Y68" s="1072"/>
    </row>
    <row r="69" spans="1:27" ht="13.95" customHeight="1">
      <c r="A69" s="617" t="s">
        <v>333</v>
      </c>
      <c r="B69" s="617"/>
      <c r="C69" s="617"/>
      <c r="D69" s="617"/>
      <c r="E69" s="617"/>
      <c r="F69" s="617"/>
      <c r="G69" s="617"/>
      <c r="H69" s="617"/>
      <c r="I69" s="617"/>
      <c r="J69" s="617"/>
      <c r="K69" s="617"/>
      <c r="L69" s="617"/>
      <c r="M69" s="617"/>
      <c r="N69" s="617"/>
      <c r="O69" s="617"/>
      <c r="P69" s="617"/>
      <c r="Q69" s="617"/>
      <c r="R69" s="617"/>
      <c r="S69" s="617"/>
      <c r="T69" s="617"/>
      <c r="U69" s="617"/>
      <c r="V69" s="617"/>
      <c r="W69" s="617"/>
      <c r="X69" s="617"/>
      <c r="Y69" s="617"/>
    </row>
    <row r="70" spans="1:27">
      <c r="A70" s="617"/>
      <c r="B70" s="617"/>
      <c r="C70" s="617"/>
      <c r="D70" s="617"/>
      <c r="E70" s="617"/>
      <c r="F70" s="617"/>
      <c r="G70" s="617"/>
      <c r="H70" s="617"/>
      <c r="I70" s="617"/>
      <c r="J70" s="617"/>
      <c r="K70" s="617"/>
      <c r="L70" s="617"/>
      <c r="M70" s="617"/>
      <c r="N70" s="617"/>
      <c r="O70" s="617"/>
      <c r="P70" s="617"/>
      <c r="Q70" s="617"/>
      <c r="R70" s="617"/>
      <c r="S70" s="617"/>
      <c r="T70" s="617"/>
      <c r="U70" s="617"/>
      <c r="V70" s="617"/>
      <c r="W70" s="617"/>
      <c r="X70" s="617"/>
      <c r="Y70" s="617"/>
    </row>
    <row r="71" spans="1:27">
      <c r="A71" s="15" t="s">
        <v>37</v>
      </c>
      <c r="B71" s="1073"/>
      <c r="C71" s="1073"/>
      <c r="D71" s="1073"/>
      <c r="E71" s="1073"/>
    </row>
  </sheetData>
  <mergeCells count="10">
    <mergeCell ref="Q5:S5"/>
    <mergeCell ref="T5:V5"/>
    <mergeCell ref="W5:Y5"/>
    <mergeCell ref="A69:Y70"/>
    <mergeCell ref="K3:N3"/>
    <mergeCell ref="B5:D5"/>
    <mergeCell ref="E5:G5"/>
    <mergeCell ref="H5:J5"/>
    <mergeCell ref="K5:M5"/>
    <mergeCell ref="N5:P5"/>
  </mergeCells>
  <hyperlinks>
    <hyperlink ref="A1" location="Índice!A1" display="Volver al Índice" xr:uid="{7FFB5783-DD0C-455B-947E-62CAA6797094}"/>
  </hyperlinks>
  <printOptions horizontalCentered="1"/>
  <pageMargins left="0.62992125984251968" right="0.78740157480314965" top="0.98425196850393704" bottom="0.98425196850393704" header="0" footer="0"/>
  <pageSetup paperSize="9" scale="75" fitToWidth="5" orientation="portrait" r:id="rId1"/>
  <headerFooter alignWithMargins="0">
    <oddHeader>Página &amp;P</oddHead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70BEFD-324E-4C20-BDFB-D4C8E0DB2B05}">
  <dimension ref="A1:L72"/>
  <sheetViews>
    <sheetView showGridLines="0" workbookViewId="0"/>
  </sheetViews>
  <sheetFormatPr baseColWidth="10" defaultRowHeight="13.2"/>
  <cols>
    <col min="1" max="1" width="29.44140625" style="596" customWidth="1"/>
    <col min="2" max="4" width="7.88671875" style="7" bestFit="1" customWidth="1"/>
    <col min="5" max="5" width="7.44140625" style="7" bestFit="1" customWidth="1"/>
    <col min="6" max="8" width="9.109375" style="7" customWidth="1"/>
    <col min="9" max="9" width="7.88671875" style="7" bestFit="1" customWidth="1"/>
    <col min="10" max="10" width="11.5546875" style="7"/>
    <col min="11" max="11" width="14.44140625" style="7" bestFit="1" customWidth="1"/>
    <col min="12" max="12" width="19.44140625" style="7" bestFit="1" customWidth="1"/>
    <col min="13" max="16384" width="11.5546875" style="7"/>
  </cols>
  <sheetData>
    <row r="1" spans="1:12" ht="18" customHeight="1">
      <c r="A1" s="1204" t="s">
        <v>1043</v>
      </c>
    </row>
    <row r="2" spans="1:12" ht="28.2">
      <c r="A2" s="124" t="s">
        <v>932</v>
      </c>
      <c r="B2" s="124"/>
      <c r="C2" s="124"/>
      <c r="D2" s="124"/>
      <c r="E2" s="124"/>
      <c r="F2" s="124"/>
      <c r="G2" s="124"/>
      <c r="H2" s="124"/>
      <c r="I2" s="124"/>
    </row>
    <row r="3" spans="1:12" ht="17.399999999999999">
      <c r="A3" s="598">
        <v>46081</v>
      </c>
      <c r="B3" s="598"/>
      <c r="C3" s="598"/>
      <c r="D3" s="598"/>
      <c r="E3" s="598"/>
      <c r="F3" s="598"/>
      <c r="G3" s="598"/>
      <c r="H3" s="598"/>
      <c r="I3" s="598"/>
    </row>
    <row r="4" spans="1:12" ht="16.8">
      <c r="A4" s="541" t="s">
        <v>63</v>
      </c>
      <c r="B4" s="541"/>
      <c r="C4" s="541"/>
      <c r="D4" s="541"/>
      <c r="E4" s="541"/>
      <c r="F4" s="541"/>
      <c r="G4" s="541"/>
      <c r="H4" s="541"/>
      <c r="I4" s="541"/>
    </row>
    <row r="5" spans="1:12" s="601" customFormat="1" ht="9" customHeight="1" thickBot="1">
      <c r="A5" s="599"/>
      <c r="B5" s="600"/>
      <c r="C5" s="600"/>
      <c r="D5" s="600"/>
      <c r="E5" s="600"/>
      <c r="F5" s="600"/>
      <c r="G5" s="600"/>
      <c r="H5" s="600"/>
      <c r="I5" s="600"/>
    </row>
    <row r="6" spans="1:12" ht="96.75" customHeight="1">
      <c r="A6" s="177" t="s">
        <v>631</v>
      </c>
      <c r="B6" s="602" t="s">
        <v>28</v>
      </c>
      <c r="C6" s="602" t="s">
        <v>29</v>
      </c>
      <c r="D6" s="602" t="s">
        <v>30</v>
      </c>
      <c r="E6" s="602" t="s">
        <v>31</v>
      </c>
      <c r="F6" s="602" t="s">
        <v>32</v>
      </c>
      <c r="G6" s="602" t="s">
        <v>33</v>
      </c>
      <c r="H6" s="602" t="s">
        <v>34</v>
      </c>
      <c r="I6" s="603" t="s">
        <v>35</v>
      </c>
    </row>
    <row r="7" spans="1:12">
      <c r="A7" s="604" t="s">
        <v>632</v>
      </c>
      <c r="B7" s="1009" t="s">
        <v>66</v>
      </c>
      <c r="C7" s="1009" t="s">
        <v>66</v>
      </c>
      <c r="D7" s="1009" t="s">
        <v>66</v>
      </c>
      <c r="E7" s="1009" t="s">
        <v>66</v>
      </c>
      <c r="F7" s="1009">
        <v>10.007353331750645</v>
      </c>
      <c r="G7" s="1009">
        <v>100</v>
      </c>
      <c r="H7" s="1009" t="s">
        <v>66</v>
      </c>
      <c r="I7" s="1009">
        <v>24.181092439082043</v>
      </c>
      <c r="K7" s="1010"/>
    </row>
    <row r="8" spans="1:12">
      <c r="A8" s="606" t="s">
        <v>633</v>
      </c>
      <c r="B8" s="553" t="s">
        <v>66</v>
      </c>
      <c r="C8" s="553" t="s">
        <v>66</v>
      </c>
      <c r="D8" s="553" t="s">
        <v>66</v>
      </c>
      <c r="E8" s="553" t="s">
        <v>66</v>
      </c>
      <c r="F8" s="553" t="s">
        <v>66</v>
      </c>
      <c r="G8" s="553" t="s">
        <v>66</v>
      </c>
      <c r="H8" s="553" t="s">
        <v>66</v>
      </c>
      <c r="I8" s="553" t="s">
        <v>66</v>
      </c>
    </row>
    <row r="9" spans="1:12">
      <c r="A9" s="606" t="s">
        <v>355</v>
      </c>
      <c r="B9" s="553" t="s">
        <v>66</v>
      </c>
      <c r="C9" s="553" t="s">
        <v>66</v>
      </c>
      <c r="D9" s="553" t="s">
        <v>66</v>
      </c>
      <c r="E9" s="553" t="s">
        <v>66</v>
      </c>
      <c r="F9" s="553" t="s">
        <v>66</v>
      </c>
      <c r="G9" s="553" t="s">
        <v>66</v>
      </c>
      <c r="H9" s="553" t="s">
        <v>66</v>
      </c>
      <c r="I9" s="553" t="s">
        <v>66</v>
      </c>
    </row>
    <row r="10" spans="1:12">
      <c r="A10" s="606" t="s">
        <v>359</v>
      </c>
      <c r="B10" s="553" t="s">
        <v>66</v>
      </c>
      <c r="C10" s="553" t="s">
        <v>66</v>
      </c>
      <c r="D10" s="553" t="s">
        <v>66</v>
      </c>
      <c r="E10" s="553" t="s">
        <v>66</v>
      </c>
      <c r="F10" s="553">
        <v>13.593673430716363</v>
      </c>
      <c r="G10" s="553" t="s">
        <v>66</v>
      </c>
      <c r="H10" s="553" t="s">
        <v>66</v>
      </c>
      <c r="I10" s="553">
        <v>13.593673430716363</v>
      </c>
    </row>
    <row r="11" spans="1:12">
      <c r="A11" s="606" t="s">
        <v>634</v>
      </c>
      <c r="B11" s="553" t="s">
        <v>66</v>
      </c>
      <c r="C11" s="553" t="s">
        <v>66</v>
      </c>
      <c r="D11" s="553" t="s">
        <v>66</v>
      </c>
      <c r="E11" s="553" t="s">
        <v>66</v>
      </c>
      <c r="F11" s="553" t="s">
        <v>66</v>
      </c>
      <c r="G11" s="553">
        <v>100</v>
      </c>
      <c r="H11" s="553" t="s">
        <v>66</v>
      </c>
      <c r="I11" s="553">
        <v>100</v>
      </c>
    </row>
    <row r="12" spans="1:12">
      <c r="A12" s="606" t="s">
        <v>635</v>
      </c>
      <c r="B12" s="553" t="s">
        <v>66</v>
      </c>
      <c r="C12" s="553" t="s">
        <v>66</v>
      </c>
      <c r="D12" s="553" t="s">
        <v>66</v>
      </c>
      <c r="E12" s="553" t="s">
        <v>66</v>
      </c>
      <c r="F12" s="553" t="s">
        <v>66</v>
      </c>
      <c r="G12" s="553" t="s">
        <v>66</v>
      </c>
      <c r="H12" s="553" t="s">
        <v>66</v>
      </c>
      <c r="I12" s="553" t="s">
        <v>66</v>
      </c>
      <c r="L12" s="1011"/>
    </row>
    <row r="13" spans="1:12">
      <c r="A13" s="606" t="s">
        <v>636</v>
      </c>
      <c r="B13" s="553" t="s">
        <v>66</v>
      </c>
      <c r="C13" s="553" t="s">
        <v>66</v>
      </c>
      <c r="D13" s="553" t="s">
        <v>66</v>
      </c>
      <c r="E13" s="553" t="s">
        <v>66</v>
      </c>
      <c r="F13" s="553" t="s">
        <v>66</v>
      </c>
      <c r="G13" s="553" t="s">
        <v>66</v>
      </c>
      <c r="H13" s="553" t="s">
        <v>66</v>
      </c>
      <c r="I13" s="553" t="s">
        <v>66</v>
      </c>
    </row>
    <row r="14" spans="1:12">
      <c r="A14" s="606" t="s">
        <v>637</v>
      </c>
      <c r="B14" s="553" t="s">
        <v>66</v>
      </c>
      <c r="C14" s="553" t="s">
        <v>66</v>
      </c>
      <c r="D14" s="553" t="s">
        <v>66</v>
      </c>
      <c r="E14" s="553" t="s">
        <v>66</v>
      </c>
      <c r="F14" s="553" t="s">
        <v>66</v>
      </c>
      <c r="G14" s="553" t="s">
        <v>66</v>
      </c>
      <c r="H14" s="553" t="s">
        <v>66</v>
      </c>
      <c r="I14" s="553" t="s">
        <v>66</v>
      </c>
    </row>
    <row r="15" spans="1:12" ht="3.15" customHeight="1">
      <c r="A15" s="606"/>
      <c r="B15" s="553" t="s">
        <v>66</v>
      </c>
      <c r="C15" s="553" t="s">
        <v>66</v>
      </c>
      <c r="D15" s="553" t="s">
        <v>66</v>
      </c>
      <c r="E15" s="553" t="s">
        <v>66</v>
      </c>
      <c r="F15" s="553" t="s">
        <v>66</v>
      </c>
      <c r="G15" s="553" t="s">
        <v>66</v>
      </c>
      <c r="H15" s="553" t="s">
        <v>66</v>
      </c>
      <c r="I15" s="553" t="s">
        <v>66</v>
      </c>
    </row>
    <row r="16" spans="1:12">
      <c r="A16" s="604" t="s">
        <v>638</v>
      </c>
      <c r="B16" s="1009" t="s">
        <v>66</v>
      </c>
      <c r="C16" s="1009" t="s">
        <v>66</v>
      </c>
      <c r="D16" s="1009" t="s">
        <v>66</v>
      </c>
      <c r="E16" s="1009" t="s">
        <v>66</v>
      </c>
      <c r="F16" s="1009">
        <v>0.15427767466723125</v>
      </c>
      <c r="G16" s="1009">
        <v>100</v>
      </c>
      <c r="H16" s="1009" t="s">
        <v>66</v>
      </c>
      <c r="I16" s="1009">
        <v>3.8061245845012177</v>
      </c>
    </row>
    <row r="17" spans="1:9">
      <c r="A17" s="606" t="s">
        <v>633</v>
      </c>
      <c r="B17" s="553" t="s">
        <v>66</v>
      </c>
      <c r="C17" s="553" t="s">
        <v>66</v>
      </c>
      <c r="D17" s="553" t="s">
        <v>66</v>
      </c>
      <c r="E17" s="553" t="s">
        <v>66</v>
      </c>
      <c r="F17" s="553" t="s">
        <v>66</v>
      </c>
      <c r="G17" s="553" t="s">
        <v>66</v>
      </c>
      <c r="H17" s="553" t="s">
        <v>66</v>
      </c>
      <c r="I17" s="553" t="s">
        <v>66</v>
      </c>
    </row>
    <row r="18" spans="1:9">
      <c r="A18" s="606" t="s">
        <v>355</v>
      </c>
      <c r="B18" s="553" t="s">
        <v>66</v>
      </c>
      <c r="C18" s="553" t="s">
        <v>66</v>
      </c>
      <c r="D18" s="553" t="s">
        <v>66</v>
      </c>
      <c r="E18" s="553" t="s">
        <v>66</v>
      </c>
      <c r="F18" s="553" t="s">
        <v>66</v>
      </c>
      <c r="G18" s="553" t="s">
        <v>66</v>
      </c>
      <c r="H18" s="553" t="s">
        <v>66</v>
      </c>
      <c r="I18" s="553" t="s">
        <v>66</v>
      </c>
    </row>
    <row r="19" spans="1:9">
      <c r="A19" s="606" t="s">
        <v>359</v>
      </c>
      <c r="B19" s="553" t="s">
        <v>66</v>
      </c>
      <c r="C19" s="553" t="s">
        <v>66</v>
      </c>
      <c r="D19" s="553" t="s">
        <v>66</v>
      </c>
      <c r="E19" s="553" t="s">
        <v>66</v>
      </c>
      <c r="F19" s="553">
        <v>0.39658618155291175</v>
      </c>
      <c r="G19" s="553" t="s">
        <v>66</v>
      </c>
      <c r="H19" s="553" t="s">
        <v>66</v>
      </c>
      <c r="I19" s="553">
        <v>0.39658618155291175</v>
      </c>
    </row>
    <row r="20" spans="1:9">
      <c r="A20" s="606" t="s">
        <v>634</v>
      </c>
      <c r="B20" s="553" t="s">
        <v>66</v>
      </c>
      <c r="C20" s="553" t="s">
        <v>66</v>
      </c>
      <c r="D20" s="553" t="s">
        <v>66</v>
      </c>
      <c r="E20" s="553" t="s">
        <v>66</v>
      </c>
      <c r="F20" s="553" t="s">
        <v>66</v>
      </c>
      <c r="G20" s="553">
        <v>100</v>
      </c>
      <c r="H20" s="553" t="s">
        <v>66</v>
      </c>
      <c r="I20" s="553">
        <v>100</v>
      </c>
    </row>
    <row r="21" spans="1:9">
      <c r="A21" s="606" t="s">
        <v>635</v>
      </c>
      <c r="B21" s="553" t="s">
        <v>66</v>
      </c>
      <c r="C21" s="553" t="s">
        <v>66</v>
      </c>
      <c r="D21" s="553" t="s">
        <v>66</v>
      </c>
      <c r="E21" s="553" t="s">
        <v>66</v>
      </c>
      <c r="F21" s="553" t="s">
        <v>66</v>
      </c>
      <c r="G21" s="553" t="s">
        <v>66</v>
      </c>
      <c r="H21" s="553" t="s">
        <v>66</v>
      </c>
      <c r="I21" s="553" t="s">
        <v>66</v>
      </c>
    </row>
    <row r="22" spans="1:9">
      <c r="A22" s="606" t="s">
        <v>636</v>
      </c>
      <c r="B22" s="553" t="s">
        <v>66</v>
      </c>
      <c r="C22" s="553" t="s">
        <v>66</v>
      </c>
      <c r="D22" s="553" t="s">
        <v>66</v>
      </c>
      <c r="E22" s="553" t="s">
        <v>66</v>
      </c>
      <c r="F22" s="553" t="s">
        <v>66</v>
      </c>
      <c r="G22" s="553" t="s">
        <v>66</v>
      </c>
      <c r="H22" s="553" t="s">
        <v>66</v>
      </c>
      <c r="I22" s="553" t="s">
        <v>66</v>
      </c>
    </row>
    <row r="23" spans="1:9">
      <c r="A23" s="606" t="s">
        <v>637</v>
      </c>
      <c r="B23" s="553" t="s">
        <v>66</v>
      </c>
      <c r="C23" s="553" t="s">
        <v>66</v>
      </c>
      <c r="D23" s="553" t="s">
        <v>66</v>
      </c>
      <c r="E23" s="553" t="s">
        <v>66</v>
      </c>
      <c r="F23" s="553" t="s">
        <v>66</v>
      </c>
      <c r="G23" s="553" t="s">
        <v>66</v>
      </c>
      <c r="H23" s="553" t="s">
        <v>66</v>
      </c>
      <c r="I23" s="553" t="s">
        <v>66</v>
      </c>
    </row>
    <row r="24" spans="1:9" ht="2.25" customHeight="1">
      <c r="A24" s="606"/>
      <c r="B24" s="553" t="s">
        <v>66</v>
      </c>
      <c r="C24" s="553" t="s">
        <v>66</v>
      </c>
      <c r="D24" s="553" t="s">
        <v>66</v>
      </c>
      <c r="E24" s="553" t="s">
        <v>66</v>
      </c>
      <c r="F24" s="553" t="s">
        <v>66</v>
      </c>
      <c r="G24" s="553" t="s">
        <v>66</v>
      </c>
      <c r="H24" s="553" t="s">
        <v>66</v>
      </c>
      <c r="I24" s="553" t="s">
        <v>66</v>
      </c>
    </row>
    <row r="25" spans="1:9">
      <c r="A25" s="604" t="s">
        <v>639</v>
      </c>
      <c r="B25" s="1009" t="s">
        <v>66</v>
      </c>
      <c r="C25" s="1009" t="s">
        <v>66</v>
      </c>
      <c r="D25" s="1009" t="s">
        <v>66</v>
      </c>
      <c r="E25" s="1009" t="s">
        <v>66</v>
      </c>
      <c r="F25" s="1009">
        <v>8.4981976915077979</v>
      </c>
      <c r="G25" s="1009">
        <v>0.2763820533640754</v>
      </c>
      <c r="H25" s="1009" t="s">
        <v>66</v>
      </c>
      <c r="I25" s="1009">
        <v>8.2539209279596299</v>
      </c>
    </row>
    <row r="26" spans="1:9">
      <c r="A26" s="606" t="s">
        <v>633</v>
      </c>
      <c r="B26" s="553" t="s">
        <v>66</v>
      </c>
      <c r="C26" s="553" t="s">
        <v>66</v>
      </c>
      <c r="D26" s="553" t="s">
        <v>66</v>
      </c>
      <c r="E26" s="553" t="s">
        <v>66</v>
      </c>
      <c r="F26" s="553" t="s">
        <v>66</v>
      </c>
      <c r="G26" s="553" t="s">
        <v>66</v>
      </c>
      <c r="H26" s="553" t="s">
        <v>66</v>
      </c>
      <c r="I26" s="553" t="s">
        <v>66</v>
      </c>
    </row>
    <row r="27" spans="1:9">
      <c r="A27" s="606" t="s">
        <v>355</v>
      </c>
      <c r="B27" s="553" t="s">
        <v>66</v>
      </c>
      <c r="C27" s="553" t="s">
        <v>66</v>
      </c>
      <c r="D27" s="553" t="s">
        <v>66</v>
      </c>
      <c r="E27" s="553" t="s">
        <v>66</v>
      </c>
      <c r="F27" s="553" t="s">
        <v>66</v>
      </c>
      <c r="G27" s="553" t="s">
        <v>66</v>
      </c>
      <c r="H27" s="553" t="s">
        <v>66</v>
      </c>
      <c r="I27" s="553" t="s">
        <v>66</v>
      </c>
    </row>
    <row r="28" spans="1:9">
      <c r="A28" s="606" t="s">
        <v>359</v>
      </c>
      <c r="B28" s="553" t="s">
        <v>66</v>
      </c>
      <c r="C28" s="553" t="s">
        <v>66</v>
      </c>
      <c r="D28" s="553" t="s">
        <v>66</v>
      </c>
      <c r="E28" s="553" t="s">
        <v>66</v>
      </c>
      <c r="F28" s="553">
        <v>8.7874381130093724</v>
      </c>
      <c r="G28" s="553">
        <v>0.2763820533640754</v>
      </c>
      <c r="H28" s="553" t="s">
        <v>66</v>
      </c>
      <c r="I28" s="553">
        <v>8.5089785532634039</v>
      </c>
    </row>
    <row r="29" spans="1:9">
      <c r="A29" s="606" t="s">
        <v>634</v>
      </c>
      <c r="B29" s="553" t="s">
        <v>66</v>
      </c>
      <c r="C29" s="553" t="s">
        <v>66</v>
      </c>
      <c r="D29" s="553" t="s">
        <v>66</v>
      </c>
      <c r="E29" s="553" t="s">
        <v>66</v>
      </c>
      <c r="F29" s="553" t="s">
        <v>66</v>
      </c>
      <c r="G29" s="553" t="s">
        <v>66</v>
      </c>
      <c r="H29" s="553" t="s">
        <v>66</v>
      </c>
      <c r="I29" s="553" t="s">
        <v>66</v>
      </c>
    </row>
    <row r="30" spans="1:9">
      <c r="A30" s="606" t="s">
        <v>635</v>
      </c>
      <c r="B30" s="553" t="s">
        <v>66</v>
      </c>
      <c r="C30" s="553" t="s">
        <v>66</v>
      </c>
      <c r="D30" s="553" t="s">
        <v>66</v>
      </c>
      <c r="E30" s="553" t="s">
        <v>66</v>
      </c>
      <c r="F30" s="553">
        <v>5.7366392728799136</v>
      </c>
      <c r="G30" s="553" t="s">
        <v>66</v>
      </c>
      <c r="H30" s="553" t="s">
        <v>66</v>
      </c>
      <c r="I30" s="553">
        <v>5.7366392728799136</v>
      </c>
    </row>
    <row r="31" spans="1:9">
      <c r="A31" s="606" t="s">
        <v>636</v>
      </c>
      <c r="B31" s="553" t="s">
        <v>66</v>
      </c>
      <c r="C31" s="553" t="s">
        <v>66</v>
      </c>
      <c r="D31" s="553" t="s">
        <v>66</v>
      </c>
      <c r="E31" s="553" t="s">
        <v>66</v>
      </c>
      <c r="F31" s="553" t="s">
        <v>66</v>
      </c>
      <c r="G31" s="553" t="s">
        <v>66</v>
      </c>
      <c r="H31" s="553" t="s">
        <v>66</v>
      </c>
      <c r="I31" s="553" t="s">
        <v>66</v>
      </c>
    </row>
    <row r="32" spans="1:9">
      <c r="A32" s="606" t="s">
        <v>637</v>
      </c>
      <c r="B32" s="553" t="s">
        <v>66</v>
      </c>
      <c r="C32" s="553" t="s">
        <v>66</v>
      </c>
      <c r="D32" s="553" t="s">
        <v>66</v>
      </c>
      <c r="E32" s="553" t="s">
        <v>66</v>
      </c>
      <c r="F32" s="553" t="s">
        <v>66</v>
      </c>
      <c r="G32" s="553" t="s">
        <v>66</v>
      </c>
      <c r="H32" s="553" t="s">
        <v>66</v>
      </c>
      <c r="I32" s="553" t="s">
        <v>66</v>
      </c>
    </row>
    <row r="33" spans="1:9" ht="3.75" customHeight="1">
      <c r="A33" s="606"/>
      <c r="B33" s="553" t="s">
        <v>66</v>
      </c>
      <c r="C33" s="553" t="s">
        <v>66</v>
      </c>
      <c r="D33" s="553" t="s">
        <v>66</v>
      </c>
      <c r="E33" s="553" t="s">
        <v>66</v>
      </c>
      <c r="F33" s="553" t="s">
        <v>66</v>
      </c>
      <c r="G33" s="553" t="s">
        <v>66</v>
      </c>
      <c r="H33" s="553" t="s">
        <v>66</v>
      </c>
      <c r="I33" s="553" t="s">
        <v>66</v>
      </c>
    </row>
    <row r="34" spans="1:9">
      <c r="A34" s="604" t="s">
        <v>640</v>
      </c>
      <c r="B34" s="1009">
        <v>3.7686931109848145</v>
      </c>
      <c r="C34" s="1009">
        <v>5.5161002274312319</v>
      </c>
      <c r="D34" s="1009">
        <v>9.8195733643211334</v>
      </c>
      <c r="E34" s="1009" t="s">
        <v>66</v>
      </c>
      <c r="F34" s="1009">
        <v>10.150870836407517</v>
      </c>
      <c r="G34" s="1009">
        <v>15.038124230792482</v>
      </c>
      <c r="H34" s="1009">
        <v>4.2635049378500973</v>
      </c>
      <c r="I34" s="1009">
        <v>6.2198867073350153</v>
      </c>
    </row>
    <row r="35" spans="1:9">
      <c r="A35" s="606" t="s">
        <v>633</v>
      </c>
      <c r="B35" s="553" t="s">
        <v>66</v>
      </c>
      <c r="C35" s="553" t="s">
        <v>66</v>
      </c>
      <c r="D35" s="553" t="s">
        <v>66</v>
      </c>
      <c r="E35" s="553" t="s">
        <v>66</v>
      </c>
      <c r="F35" s="553" t="s">
        <v>66</v>
      </c>
      <c r="G35" s="553" t="s">
        <v>66</v>
      </c>
      <c r="H35" s="553" t="s">
        <v>66</v>
      </c>
      <c r="I35" s="553" t="s">
        <v>66</v>
      </c>
    </row>
    <row r="36" spans="1:9">
      <c r="A36" s="606" t="s">
        <v>355</v>
      </c>
      <c r="B36" s="553" t="s">
        <v>66</v>
      </c>
      <c r="C36" s="553" t="s">
        <v>66</v>
      </c>
      <c r="D36" s="553" t="s">
        <v>66</v>
      </c>
      <c r="E36" s="553" t="s">
        <v>66</v>
      </c>
      <c r="F36" s="553" t="s">
        <v>66</v>
      </c>
      <c r="G36" s="553" t="s">
        <v>66</v>
      </c>
      <c r="H36" s="553" t="s">
        <v>66</v>
      </c>
      <c r="I36" s="553" t="s">
        <v>66</v>
      </c>
    </row>
    <row r="37" spans="1:9">
      <c r="A37" s="606" t="s">
        <v>359</v>
      </c>
      <c r="B37" s="553">
        <v>3.7686931109848145</v>
      </c>
      <c r="C37" s="553">
        <v>5.5161002274312319</v>
      </c>
      <c r="D37" s="553">
        <v>9.8195733643211334</v>
      </c>
      <c r="E37" s="553" t="s">
        <v>66</v>
      </c>
      <c r="F37" s="553">
        <v>10.32234213232476</v>
      </c>
      <c r="G37" s="553">
        <v>15.038124230792482</v>
      </c>
      <c r="H37" s="553">
        <v>4.2635049378500973</v>
      </c>
      <c r="I37" s="553">
        <v>6.2340209978330634</v>
      </c>
    </row>
    <row r="38" spans="1:9">
      <c r="A38" s="606" t="s">
        <v>634</v>
      </c>
      <c r="B38" s="553" t="s">
        <v>66</v>
      </c>
      <c r="C38" s="553" t="s">
        <v>66</v>
      </c>
      <c r="D38" s="553" t="s">
        <v>66</v>
      </c>
      <c r="E38" s="553" t="s">
        <v>66</v>
      </c>
      <c r="F38" s="553" t="s">
        <v>66</v>
      </c>
      <c r="G38" s="553" t="s">
        <v>66</v>
      </c>
      <c r="H38" s="553" t="s">
        <v>66</v>
      </c>
      <c r="I38" s="553" t="s">
        <v>66</v>
      </c>
    </row>
    <row r="39" spans="1:9">
      <c r="A39" s="606" t="s">
        <v>635</v>
      </c>
      <c r="B39" s="553" t="s">
        <v>66</v>
      </c>
      <c r="C39" s="553" t="s">
        <v>66</v>
      </c>
      <c r="D39" s="553" t="s">
        <v>66</v>
      </c>
      <c r="E39" s="553" t="s">
        <v>66</v>
      </c>
      <c r="F39" s="553">
        <v>1.0133475198781714</v>
      </c>
      <c r="G39" s="553" t="s">
        <v>66</v>
      </c>
      <c r="H39" s="553" t="s">
        <v>66</v>
      </c>
      <c r="I39" s="553">
        <v>1.0133475198781714</v>
      </c>
    </row>
    <row r="40" spans="1:9">
      <c r="A40" s="606" t="s">
        <v>636</v>
      </c>
      <c r="B40" s="553" t="s">
        <v>66</v>
      </c>
      <c r="C40" s="553" t="s">
        <v>66</v>
      </c>
      <c r="D40" s="553" t="s">
        <v>66</v>
      </c>
      <c r="E40" s="553" t="s">
        <v>66</v>
      </c>
      <c r="F40" s="553" t="s">
        <v>66</v>
      </c>
      <c r="G40" s="553" t="s">
        <v>66</v>
      </c>
      <c r="H40" s="553" t="s">
        <v>66</v>
      </c>
      <c r="I40" s="553" t="s">
        <v>66</v>
      </c>
    </row>
    <row r="41" spans="1:9">
      <c r="A41" s="606" t="s">
        <v>637</v>
      </c>
      <c r="B41" s="553" t="s">
        <v>66</v>
      </c>
      <c r="C41" s="553" t="s">
        <v>66</v>
      </c>
      <c r="D41" s="553" t="s">
        <v>66</v>
      </c>
      <c r="E41" s="553" t="s">
        <v>66</v>
      </c>
      <c r="F41" s="553" t="s">
        <v>66</v>
      </c>
      <c r="G41" s="553" t="s">
        <v>66</v>
      </c>
      <c r="H41" s="553" t="s">
        <v>66</v>
      </c>
      <c r="I41" s="553" t="s">
        <v>66</v>
      </c>
    </row>
    <row r="42" spans="1:9" ht="3.15" customHeight="1">
      <c r="A42" s="606"/>
      <c r="B42" s="553" t="s">
        <v>66</v>
      </c>
      <c r="C42" s="553" t="s">
        <v>66</v>
      </c>
      <c r="D42" s="553" t="s">
        <v>66</v>
      </c>
      <c r="E42" s="553" t="s">
        <v>66</v>
      </c>
      <c r="F42" s="553" t="s">
        <v>66</v>
      </c>
      <c r="G42" s="553" t="s">
        <v>66</v>
      </c>
      <c r="H42" s="553" t="s">
        <v>66</v>
      </c>
      <c r="I42" s="553" t="s">
        <v>66</v>
      </c>
    </row>
    <row r="43" spans="1:9">
      <c r="A43" s="604" t="s">
        <v>641</v>
      </c>
      <c r="B43" s="1009">
        <v>6.4923083559646404</v>
      </c>
      <c r="C43" s="1009">
        <v>12.367388496793536</v>
      </c>
      <c r="D43" s="1009">
        <v>13.806781655629852</v>
      </c>
      <c r="E43" s="1009" t="s">
        <v>66</v>
      </c>
      <c r="F43" s="1009">
        <v>40.385761521864296</v>
      </c>
      <c r="G43" s="1009">
        <v>9.0297467486706946</v>
      </c>
      <c r="H43" s="1009">
        <v>4.1976610012520377</v>
      </c>
      <c r="I43" s="1009">
        <v>7.3998180255750725</v>
      </c>
    </row>
    <row r="44" spans="1:9" ht="13.65" customHeight="1">
      <c r="A44" s="606" t="s">
        <v>633</v>
      </c>
      <c r="B44" s="553" t="s">
        <v>66</v>
      </c>
      <c r="C44" s="553" t="s">
        <v>66</v>
      </c>
      <c r="D44" s="553" t="s">
        <v>66</v>
      </c>
      <c r="E44" s="553" t="s">
        <v>66</v>
      </c>
      <c r="F44" s="553" t="s">
        <v>66</v>
      </c>
      <c r="G44" s="553" t="s">
        <v>66</v>
      </c>
      <c r="H44" s="553" t="s">
        <v>66</v>
      </c>
      <c r="I44" s="553" t="s">
        <v>66</v>
      </c>
    </row>
    <row r="45" spans="1:9">
      <c r="A45" s="606" t="s">
        <v>355</v>
      </c>
      <c r="B45" s="553" t="s">
        <v>66</v>
      </c>
      <c r="C45" s="553" t="s">
        <v>66</v>
      </c>
      <c r="D45" s="553" t="s">
        <v>66</v>
      </c>
      <c r="E45" s="553" t="s">
        <v>66</v>
      </c>
      <c r="F45" s="553" t="s">
        <v>66</v>
      </c>
      <c r="G45" s="553" t="s">
        <v>66</v>
      </c>
      <c r="H45" s="553" t="s">
        <v>66</v>
      </c>
      <c r="I45" s="553" t="s">
        <v>66</v>
      </c>
    </row>
    <row r="46" spans="1:9" ht="12.75" customHeight="1">
      <c r="A46" s="606" t="s">
        <v>359</v>
      </c>
      <c r="B46" s="553">
        <v>6.4923083559646404</v>
      </c>
      <c r="C46" s="553">
        <v>12.367388496793536</v>
      </c>
      <c r="D46" s="553">
        <v>13.806781655629852</v>
      </c>
      <c r="E46" s="553" t="s">
        <v>66</v>
      </c>
      <c r="F46" s="553">
        <v>40.385761521864296</v>
      </c>
      <c r="G46" s="553">
        <v>9.0297467486706946</v>
      </c>
      <c r="H46" s="553">
        <v>4.1976610012520377</v>
      </c>
      <c r="I46" s="553">
        <v>7.3998180255750725</v>
      </c>
    </row>
    <row r="47" spans="1:9">
      <c r="A47" s="606" t="s">
        <v>634</v>
      </c>
      <c r="B47" s="553" t="s">
        <v>66</v>
      </c>
      <c r="C47" s="553" t="s">
        <v>66</v>
      </c>
      <c r="D47" s="553" t="s">
        <v>66</v>
      </c>
      <c r="E47" s="553" t="s">
        <v>66</v>
      </c>
      <c r="F47" s="553" t="s">
        <v>66</v>
      </c>
      <c r="G47" s="553" t="s">
        <v>66</v>
      </c>
      <c r="H47" s="553" t="s">
        <v>66</v>
      </c>
      <c r="I47" s="553" t="s">
        <v>66</v>
      </c>
    </row>
    <row r="48" spans="1:9">
      <c r="A48" s="606" t="s">
        <v>635</v>
      </c>
      <c r="B48" s="553" t="s">
        <v>66</v>
      </c>
      <c r="C48" s="553" t="s">
        <v>66</v>
      </c>
      <c r="D48" s="553" t="s">
        <v>66</v>
      </c>
      <c r="E48" s="553" t="s">
        <v>66</v>
      </c>
      <c r="F48" s="553" t="s">
        <v>66</v>
      </c>
      <c r="G48" s="553" t="s">
        <v>66</v>
      </c>
      <c r="H48" s="553" t="s">
        <v>66</v>
      </c>
      <c r="I48" s="553" t="s">
        <v>66</v>
      </c>
    </row>
    <row r="49" spans="1:9">
      <c r="A49" s="606" t="s">
        <v>636</v>
      </c>
      <c r="B49" s="553" t="s">
        <v>66</v>
      </c>
      <c r="C49" s="553" t="s">
        <v>66</v>
      </c>
      <c r="D49" s="553" t="s">
        <v>66</v>
      </c>
      <c r="E49" s="553" t="s">
        <v>66</v>
      </c>
      <c r="F49" s="553" t="s">
        <v>66</v>
      </c>
      <c r="G49" s="553" t="s">
        <v>66</v>
      </c>
      <c r="H49" s="553" t="s">
        <v>66</v>
      </c>
      <c r="I49" s="553" t="s">
        <v>66</v>
      </c>
    </row>
    <row r="50" spans="1:9">
      <c r="A50" s="606" t="s">
        <v>637</v>
      </c>
      <c r="B50" s="553" t="s">
        <v>66</v>
      </c>
      <c r="C50" s="553" t="s">
        <v>66</v>
      </c>
      <c r="D50" s="553" t="s">
        <v>66</v>
      </c>
      <c r="E50" s="553" t="s">
        <v>66</v>
      </c>
      <c r="F50" s="553" t="s">
        <v>66</v>
      </c>
      <c r="G50" s="553" t="s">
        <v>66</v>
      </c>
      <c r="H50" s="553" t="s">
        <v>66</v>
      </c>
      <c r="I50" s="553" t="s">
        <v>66</v>
      </c>
    </row>
    <row r="51" spans="1:9" ht="3.15" customHeight="1">
      <c r="A51" s="606"/>
      <c r="B51" s="553" t="s">
        <v>66</v>
      </c>
      <c r="C51" s="553" t="s">
        <v>66</v>
      </c>
      <c r="D51" s="553" t="s">
        <v>66</v>
      </c>
      <c r="E51" s="553" t="s">
        <v>66</v>
      </c>
      <c r="F51" s="553" t="s">
        <v>66</v>
      </c>
      <c r="G51" s="553" t="s">
        <v>66</v>
      </c>
      <c r="H51" s="553" t="s">
        <v>66</v>
      </c>
      <c r="I51" s="553" t="s">
        <v>66</v>
      </c>
    </row>
    <row r="52" spans="1:9">
      <c r="A52" s="604" t="s">
        <v>642</v>
      </c>
      <c r="B52" s="1009">
        <v>2.831476813318754</v>
      </c>
      <c r="C52" s="1009">
        <v>2.5239099425375811</v>
      </c>
      <c r="D52" s="1009">
        <v>4.5537822782603072</v>
      </c>
      <c r="E52" s="1009">
        <v>3.2213240715559666</v>
      </c>
      <c r="F52" s="1009">
        <v>3.216431370317284</v>
      </c>
      <c r="G52" s="1009">
        <v>3.8984854598317011</v>
      </c>
      <c r="H52" s="1009" t="s">
        <v>66</v>
      </c>
      <c r="I52" s="1009">
        <v>3.106073935795683</v>
      </c>
    </row>
    <row r="53" spans="1:9">
      <c r="A53" s="606" t="s">
        <v>633</v>
      </c>
      <c r="B53" s="553" t="s">
        <v>66</v>
      </c>
      <c r="C53" s="553" t="s">
        <v>66</v>
      </c>
      <c r="D53" s="553" t="s">
        <v>66</v>
      </c>
      <c r="E53" s="553">
        <v>3.1405350065191699</v>
      </c>
      <c r="F53" s="553" t="s">
        <v>66</v>
      </c>
      <c r="G53" s="553" t="s">
        <v>66</v>
      </c>
      <c r="H53" s="553" t="s">
        <v>66</v>
      </c>
      <c r="I53" s="553">
        <v>3.1405350065191699</v>
      </c>
    </row>
    <row r="54" spans="1:9">
      <c r="A54" s="606" t="s">
        <v>359</v>
      </c>
      <c r="B54" s="553">
        <v>2.831476813318754</v>
      </c>
      <c r="C54" s="553">
        <v>2.6371175995780987</v>
      </c>
      <c r="D54" s="553">
        <v>4.5979896460198608</v>
      </c>
      <c r="E54" s="553">
        <v>9.4020375097297233</v>
      </c>
      <c r="F54" s="553">
        <v>3.216431370317284</v>
      </c>
      <c r="G54" s="553">
        <v>3.8984854598317011</v>
      </c>
      <c r="H54" s="553" t="s">
        <v>66</v>
      </c>
      <c r="I54" s="553">
        <v>3.0991017709415312</v>
      </c>
    </row>
    <row r="55" spans="1:9">
      <c r="A55" s="533" t="s">
        <v>933</v>
      </c>
      <c r="B55" s="553" t="s">
        <v>66</v>
      </c>
      <c r="C55" s="553" t="s">
        <v>66</v>
      </c>
      <c r="D55" s="553" t="s">
        <v>66</v>
      </c>
      <c r="E55" s="553" t="s">
        <v>66</v>
      </c>
      <c r="F55" s="553" t="s">
        <v>66</v>
      </c>
      <c r="G55" s="553" t="s">
        <v>66</v>
      </c>
      <c r="H55" s="553" t="s">
        <v>66</v>
      </c>
      <c r="I55" s="553" t="s">
        <v>66</v>
      </c>
    </row>
    <row r="56" spans="1:9">
      <c r="A56" s="533" t="s">
        <v>934</v>
      </c>
      <c r="B56" s="553">
        <v>2.831476813318754</v>
      </c>
      <c r="C56" s="553">
        <v>2.6371175995780987</v>
      </c>
      <c r="D56" s="553">
        <v>4.5979896460198608</v>
      </c>
      <c r="E56" s="553">
        <v>9.4020375097297233</v>
      </c>
      <c r="F56" s="553">
        <v>3.216431370317284</v>
      </c>
      <c r="G56" s="553">
        <v>3.8984854598317011</v>
      </c>
      <c r="H56" s="553" t="s">
        <v>66</v>
      </c>
      <c r="I56" s="553">
        <v>3.0991017709415312</v>
      </c>
    </row>
    <row r="57" spans="1:9">
      <c r="A57" s="611" t="s">
        <v>935</v>
      </c>
      <c r="B57" s="553" t="s">
        <v>66</v>
      </c>
      <c r="C57" s="553">
        <v>1.9708622440998611</v>
      </c>
      <c r="D57" s="553" t="s">
        <v>66</v>
      </c>
      <c r="E57" s="553" t="s">
        <v>66</v>
      </c>
      <c r="F57" s="553">
        <v>2.9862653584635157</v>
      </c>
      <c r="G57" s="553" t="s">
        <v>66</v>
      </c>
      <c r="H57" s="553" t="s">
        <v>66</v>
      </c>
      <c r="I57" s="553">
        <v>2.910249377209706</v>
      </c>
    </row>
    <row r="58" spans="1:9">
      <c r="A58" s="606" t="s">
        <v>635</v>
      </c>
      <c r="B58" s="553" t="s">
        <v>66</v>
      </c>
      <c r="C58" s="553" t="s">
        <v>66</v>
      </c>
      <c r="D58" s="553" t="s">
        <v>66</v>
      </c>
      <c r="E58" s="553" t="s">
        <v>66</v>
      </c>
      <c r="F58" s="553" t="s">
        <v>66</v>
      </c>
      <c r="G58" s="553" t="s">
        <v>66</v>
      </c>
      <c r="H58" s="553" t="s">
        <v>66</v>
      </c>
      <c r="I58" s="553" t="s">
        <v>66</v>
      </c>
    </row>
    <row r="59" spans="1:9" hidden="1">
      <c r="A59" s="606" t="s">
        <v>637</v>
      </c>
      <c r="B59" s="553" t="s">
        <v>66</v>
      </c>
      <c r="C59" s="553" t="s">
        <v>66</v>
      </c>
      <c r="D59" s="553">
        <v>4.4802171982446115</v>
      </c>
      <c r="E59" s="553" t="s">
        <v>66</v>
      </c>
      <c r="F59" s="553" t="s">
        <v>66</v>
      </c>
      <c r="G59" s="553" t="s">
        <v>66</v>
      </c>
      <c r="H59" s="553" t="s">
        <v>66</v>
      </c>
      <c r="I59" s="553">
        <v>2.6689643032805357</v>
      </c>
    </row>
    <row r="60" spans="1:9" ht="3.15" customHeight="1">
      <c r="A60" s="606"/>
      <c r="B60" s="553" t="s">
        <v>66</v>
      </c>
      <c r="C60" s="553" t="s">
        <v>66</v>
      </c>
      <c r="D60" s="553" t="s">
        <v>66</v>
      </c>
      <c r="E60" s="553" t="s">
        <v>66</v>
      </c>
      <c r="F60" s="553" t="s">
        <v>66</v>
      </c>
      <c r="G60" s="553" t="s">
        <v>66</v>
      </c>
      <c r="H60" s="553" t="s">
        <v>66</v>
      </c>
      <c r="I60" s="553" t="s">
        <v>66</v>
      </c>
    </row>
    <row r="61" spans="1:9">
      <c r="A61" s="604" t="s">
        <v>646</v>
      </c>
      <c r="B61" s="1009">
        <v>24.947971178087229</v>
      </c>
      <c r="C61" s="1009">
        <v>2.359614797978443</v>
      </c>
      <c r="D61" s="1009" t="s">
        <v>66</v>
      </c>
      <c r="E61" s="1009" t="s">
        <v>66</v>
      </c>
      <c r="F61" s="1009" t="s">
        <v>66</v>
      </c>
      <c r="G61" s="1009" t="s">
        <v>66</v>
      </c>
      <c r="H61" s="1009" t="s">
        <v>66</v>
      </c>
      <c r="I61" s="1009">
        <v>2.3608884040228393</v>
      </c>
    </row>
    <row r="62" spans="1:9">
      <c r="A62" s="606" t="s">
        <v>359</v>
      </c>
      <c r="B62" s="553" t="s">
        <v>66</v>
      </c>
      <c r="C62" s="553" t="s">
        <v>66</v>
      </c>
      <c r="D62" s="553" t="s">
        <v>66</v>
      </c>
      <c r="E62" s="553" t="s">
        <v>66</v>
      </c>
      <c r="F62" s="553" t="s">
        <v>66</v>
      </c>
      <c r="G62" s="553" t="s">
        <v>66</v>
      </c>
      <c r="H62" s="553" t="s">
        <v>66</v>
      </c>
      <c r="I62" s="553" t="s">
        <v>66</v>
      </c>
    </row>
    <row r="63" spans="1:9">
      <c r="A63" s="606" t="s">
        <v>647</v>
      </c>
      <c r="B63" s="553">
        <v>42.417274642945571</v>
      </c>
      <c r="C63" s="553">
        <v>2.359614797978443</v>
      </c>
      <c r="D63" s="553" t="s">
        <v>66</v>
      </c>
      <c r="E63" s="553" t="s">
        <v>66</v>
      </c>
      <c r="F63" s="553" t="s">
        <v>66</v>
      </c>
      <c r="G63" s="553" t="s">
        <v>66</v>
      </c>
      <c r="H63" s="553" t="s">
        <v>66</v>
      </c>
      <c r="I63" s="553">
        <v>2.3609432277872338</v>
      </c>
    </row>
    <row r="64" spans="1:9" hidden="1">
      <c r="A64" s="606" t="s">
        <v>637</v>
      </c>
      <c r="B64" s="553" t="s">
        <v>66</v>
      </c>
      <c r="C64" s="553" t="s">
        <v>66</v>
      </c>
      <c r="D64" s="553" t="s">
        <v>66</v>
      </c>
      <c r="E64" s="553" t="s">
        <v>66</v>
      </c>
      <c r="F64" s="553" t="s">
        <v>66</v>
      </c>
      <c r="G64" s="553" t="s">
        <v>66</v>
      </c>
      <c r="H64" s="553" t="s">
        <v>66</v>
      </c>
      <c r="I64" s="553" t="s">
        <v>66</v>
      </c>
    </row>
    <row r="65" spans="1:9" ht="4.6500000000000004" customHeight="1">
      <c r="A65" s="612"/>
      <c r="B65" s="553" t="s">
        <v>66</v>
      </c>
      <c r="C65" s="553" t="s">
        <v>66</v>
      </c>
      <c r="D65" s="553" t="s">
        <v>66</v>
      </c>
      <c r="E65" s="553" t="s">
        <v>66</v>
      </c>
      <c r="F65" s="553" t="s">
        <v>66</v>
      </c>
      <c r="G65" s="553" t="s">
        <v>66</v>
      </c>
      <c r="H65" s="553" t="s">
        <v>66</v>
      </c>
      <c r="I65" s="553" t="s">
        <v>66</v>
      </c>
    </row>
    <row r="66" spans="1:9" ht="22.65" customHeight="1">
      <c r="A66" s="613" t="s">
        <v>936</v>
      </c>
      <c r="B66" s="1012">
        <v>4.1916017527706302</v>
      </c>
      <c r="C66" s="1012">
        <v>3.2730395700521511</v>
      </c>
      <c r="D66" s="1012">
        <v>6.565756430306477</v>
      </c>
      <c r="E66" s="1012">
        <v>3.2213240715559666</v>
      </c>
      <c r="F66" s="1012">
        <v>5.2194083089843133</v>
      </c>
      <c r="G66" s="1012">
        <v>12.923899701244199</v>
      </c>
      <c r="H66" s="1012">
        <v>4.243976041733446</v>
      </c>
      <c r="I66" s="1012">
        <v>4.6408041540506897</v>
      </c>
    </row>
    <row r="67" spans="1:9" ht="4.6500000000000004" customHeight="1" thickBot="1">
      <c r="A67" s="615"/>
      <c r="B67" s="23"/>
      <c r="C67" s="23"/>
      <c r="D67" s="23"/>
      <c r="E67" s="23"/>
      <c r="F67" s="23"/>
      <c r="G67" s="23"/>
      <c r="H67" s="23"/>
      <c r="I67" s="23"/>
    </row>
    <row r="68" spans="1:9">
      <c r="A68" s="15" t="s">
        <v>366</v>
      </c>
      <c r="B68" s="890"/>
      <c r="C68" s="890"/>
      <c r="D68" s="890"/>
      <c r="E68" s="890"/>
      <c r="F68" s="890"/>
      <c r="G68" s="890"/>
      <c r="H68" s="890"/>
      <c r="I68" s="890"/>
    </row>
    <row r="69" spans="1:9">
      <c r="A69" s="617" t="s">
        <v>333</v>
      </c>
      <c r="B69" s="617"/>
      <c r="C69" s="617"/>
      <c r="D69" s="617"/>
      <c r="E69" s="617"/>
      <c r="F69" s="617"/>
      <c r="G69" s="617"/>
      <c r="H69" s="617"/>
      <c r="I69" s="617"/>
    </row>
    <row r="70" spans="1:9">
      <c r="A70" s="617"/>
      <c r="B70" s="617"/>
      <c r="C70" s="617"/>
      <c r="D70" s="617"/>
      <c r="E70" s="617"/>
      <c r="F70" s="617"/>
      <c r="G70" s="617"/>
      <c r="H70" s="617"/>
      <c r="I70" s="617"/>
    </row>
    <row r="71" spans="1:9" ht="29.4" customHeight="1">
      <c r="A71" s="617"/>
      <c r="B71" s="617"/>
      <c r="C71" s="617"/>
      <c r="D71" s="617"/>
      <c r="E71" s="617"/>
      <c r="F71" s="617"/>
      <c r="G71" s="617"/>
      <c r="H71" s="617"/>
      <c r="I71" s="617"/>
    </row>
    <row r="72" spans="1:9">
      <c r="A72" s="15" t="s">
        <v>37</v>
      </c>
      <c r="B72" s="618"/>
      <c r="C72" s="618"/>
      <c r="D72" s="618"/>
      <c r="E72" s="618"/>
      <c r="F72" s="618"/>
      <c r="G72" s="618"/>
      <c r="H72" s="618"/>
      <c r="I72" s="618"/>
    </row>
  </sheetData>
  <mergeCells count="4">
    <mergeCell ref="A2:I2"/>
    <mergeCell ref="A3:I3"/>
    <mergeCell ref="A4:I4"/>
    <mergeCell ref="A69:I71"/>
  </mergeCells>
  <hyperlinks>
    <hyperlink ref="A1" location="Índice!A1" display="Volver al Índice" xr:uid="{58FF1491-F0D0-49FB-A0D9-806B56B6D53C}"/>
  </hyperlinks>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2C0DBC-5FB4-4ED5-9D64-0FB6F5F92E35}">
  <sheetPr>
    <pageSetUpPr fitToPage="1"/>
  </sheetPr>
  <dimension ref="A1:F27"/>
  <sheetViews>
    <sheetView showGridLines="0" zoomScaleNormal="75" workbookViewId="0"/>
  </sheetViews>
  <sheetFormatPr baseColWidth="10" defaultColWidth="11.44140625" defaultRowHeight="13.2"/>
  <cols>
    <col min="1" max="1" width="47.88671875" style="953" customWidth="1"/>
    <col min="2" max="6" width="22.109375" style="953" customWidth="1"/>
    <col min="7" max="16384" width="11.44140625" style="953"/>
  </cols>
  <sheetData>
    <row r="1" spans="1:6" s="946" customFormat="1" ht="15" customHeight="1">
      <c r="A1" s="1204" t="s">
        <v>1043</v>
      </c>
      <c r="B1" s="944"/>
      <c r="C1" s="944"/>
      <c r="D1" s="944"/>
      <c r="E1" s="944"/>
      <c r="F1" s="945"/>
    </row>
    <row r="2" spans="1:6" s="948" customFormat="1" ht="38.25" customHeight="1">
      <c r="A2" s="947" t="s">
        <v>911</v>
      </c>
      <c r="B2" s="947"/>
      <c r="C2" s="947"/>
      <c r="D2" s="947"/>
      <c r="E2" s="947"/>
      <c r="F2" s="947"/>
    </row>
    <row r="3" spans="1:6" s="946" customFormat="1" ht="27.75" customHeight="1">
      <c r="A3" s="949">
        <v>46081</v>
      </c>
      <c r="B3" s="944"/>
      <c r="C3" s="950"/>
      <c r="D3" s="944"/>
      <c r="E3" s="944"/>
      <c r="F3" s="944"/>
    </row>
    <row r="4" spans="1:6" s="946" customFormat="1" ht="11.25" customHeight="1">
      <c r="A4" s="951"/>
      <c r="B4" s="951"/>
      <c r="C4" s="951"/>
      <c r="D4" s="951"/>
      <c r="E4" s="951"/>
      <c r="F4" s="952"/>
    </row>
    <row r="5" spans="1:6" ht="14.25" customHeight="1" thickBot="1">
      <c r="B5" s="954"/>
      <c r="C5" s="954"/>
      <c r="D5" s="954"/>
      <c r="E5" s="954"/>
      <c r="F5" s="954"/>
    </row>
    <row r="6" spans="1:6" s="957" customFormat="1" ht="18.75" customHeight="1">
      <c r="A6" s="955" t="s">
        <v>1</v>
      </c>
      <c r="B6" s="956" t="s">
        <v>912</v>
      </c>
      <c r="C6" s="956"/>
      <c r="D6" s="956"/>
      <c r="E6" s="956"/>
      <c r="F6" s="955" t="s">
        <v>913</v>
      </c>
    </row>
    <row r="7" spans="1:6" s="957" customFormat="1" ht="24.75" customHeight="1">
      <c r="A7" s="958"/>
      <c r="B7" s="959" t="s">
        <v>914</v>
      </c>
      <c r="C7" s="959" t="s">
        <v>915</v>
      </c>
      <c r="D7" s="959" t="s">
        <v>916</v>
      </c>
      <c r="E7" s="959" t="s">
        <v>917</v>
      </c>
      <c r="F7" s="958"/>
    </row>
    <row r="8" spans="1:6" s="957" customFormat="1" ht="19.5" customHeight="1">
      <c r="A8" s="960"/>
      <c r="B8" s="961"/>
      <c r="C8" s="961"/>
      <c r="D8" s="961"/>
      <c r="E8" s="961"/>
      <c r="F8" s="962"/>
    </row>
    <row r="9" spans="1:6" ht="6.75" customHeight="1">
      <c r="A9" s="963"/>
      <c r="B9" s="964"/>
      <c r="C9" s="964"/>
      <c r="D9" s="964"/>
      <c r="E9" s="964"/>
    </row>
    <row r="10" spans="1:6" s="968" customFormat="1" ht="21.15" customHeight="1">
      <c r="A10" s="965" t="s">
        <v>28</v>
      </c>
      <c r="B10" s="966">
        <v>4.2582560396259925</v>
      </c>
      <c r="C10" s="966">
        <v>3.5417989724678973</v>
      </c>
      <c r="D10" s="966">
        <v>3.0191876161170956</v>
      </c>
      <c r="E10" s="966">
        <v>2.5970543063571006</v>
      </c>
      <c r="F10" s="967">
        <v>4.1900000000000004</v>
      </c>
    </row>
    <row r="11" spans="1:6" s="968" customFormat="1" ht="21.15" customHeight="1">
      <c r="A11" s="965" t="s">
        <v>29</v>
      </c>
      <c r="B11" s="966">
        <v>6.0262511436896276</v>
      </c>
      <c r="C11" s="966">
        <v>3.878231192154828</v>
      </c>
      <c r="D11" s="966">
        <v>2.425057265872419</v>
      </c>
      <c r="E11" s="966">
        <v>1.2681716257600331</v>
      </c>
      <c r="F11" s="967">
        <v>3.27</v>
      </c>
    </row>
    <row r="12" spans="1:6" s="968" customFormat="1" ht="21.15" customHeight="1">
      <c r="A12" s="965" t="s">
        <v>30</v>
      </c>
      <c r="B12" s="966">
        <v>7.7151589193423655</v>
      </c>
      <c r="C12" s="966">
        <v>5.9486042179347383</v>
      </c>
      <c r="D12" s="966">
        <v>4.8984819331477762</v>
      </c>
      <c r="E12" s="966">
        <v>3.9022894735357068</v>
      </c>
      <c r="F12" s="967">
        <v>6.57</v>
      </c>
    </row>
    <row r="13" spans="1:6" s="968" customFormat="1" ht="21.15" customHeight="1">
      <c r="A13" s="965" t="s">
        <v>31</v>
      </c>
      <c r="B13" s="966">
        <v>5.8539878005320727</v>
      </c>
      <c r="C13" s="966">
        <v>4.1981695224185032</v>
      </c>
      <c r="D13" s="966">
        <v>2.8463671931534216</v>
      </c>
      <c r="E13" s="966">
        <v>1.5280563235209956</v>
      </c>
      <c r="F13" s="967">
        <v>3.22</v>
      </c>
    </row>
    <row r="14" spans="1:6" s="968" customFormat="1" ht="21.15" customHeight="1">
      <c r="A14" s="965" t="s">
        <v>32</v>
      </c>
      <c r="B14" s="966">
        <v>7.3153841397062793</v>
      </c>
      <c r="C14" s="966">
        <v>4.7152618875963244</v>
      </c>
      <c r="D14" s="966">
        <v>3.6229774049690771</v>
      </c>
      <c r="E14" s="966">
        <v>3.1077647712476164</v>
      </c>
      <c r="F14" s="967">
        <v>5.22</v>
      </c>
    </row>
    <row r="15" spans="1:6" s="968" customFormat="1" ht="21.15" customHeight="1">
      <c r="A15" s="965" t="s">
        <v>33</v>
      </c>
      <c r="B15" s="966">
        <v>12.540360297238434</v>
      </c>
      <c r="C15" s="966">
        <v>11.17851416045478</v>
      </c>
      <c r="D15" s="966">
        <v>10.268281961090706</v>
      </c>
      <c r="E15" s="966">
        <v>9.3114219195167234</v>
      </c>
      <c r="F15" s="967">
        <v>12.92</v>
      </c>
    </row>
    <row r="16" spans="1:6" s="968" customFormat="1" ht="21.15" customHeight="1">
      <c r="A16" s="965" t="s">
        <v>34</v>
      </c>
      <c r="B16" s="966">
        <v>4.243975970273806</v>
      </c>
      <c r="C16" s="966">
        <v>3.0761965204335899</v>
      </c>
      <c r="D16" s="966">
        <v>2.3613840199517866</v>
      </c>
      <c r="E16" s="966">
        <v>1.5546774298589519</v>
      </c>
      <c r="F16" s="967">
        <v>4.24</v>
      </c>
    </row>
    <row r="17" spans="1:6" s="968" customFormat="1" ht="24" customHeight="1">
      <c r="A17" s="969" t="s">
        <v>35</v>
      </c>
      <c r="B17" s="967">
        <v>6.0866719268443141</v>
      </c>
      <c r="C17" s="967">
        <v>4.4739688710108521</v>
      </c>
      <c r="D17" s="967">
        <v>3.4681463371169943</v>
      </c>
      <c r="E17" s="967">
        <v>2.6612769515661503</v>
      </c>
      <c r="F17" s="967">
        <v>4.640804135215725</v>
      </c>
    </row>
    <row r="18" spans="1:6" ht="6.75" customHeight="1" thickBot="1">
      <c r="A18" s="970"/>
      <c r="B18" s="971"/>
      <c r="C18" s="971"/>
      <c r="D18" s="971"/>
      <c r="E18" s="971"/>
      <c r="F18" s="971"/>
    </row>
    <row r="19" spans="1:6" ht="4.6500000000000004" customHeight="1">
      <c r="A19" s="972"/>
      <c r="B19" s="973"/>
      <c r="C19" s="973"/>
      <c r="D19" s="973"/>
      <c r="E19" s="973"/>
      <c r="F19" s="974"/>
    </row>
    <row r="20" spans="1:6" s="977" customFormat="1" ht="14.25" customHeight="1">
      <c r="A20" s="975" t="s">
        <v>918</v>
      </c>
      <c r="B20" s="975"/>
      <c r="C20" s="975"/>
      <c r="D20" s="975"/>
      <c r="E20" s="975"/>
      <c r="F20" s="976"/>
    </row>
    <row r="21" spans="1:6">
      <c r="A21" s="978" t="s">
        <v>919</v>
      </c>
      <c r="B21" s="978"/>
      <c r="C21" s="978"/>
      <c r="D21" s="978"/>
      <c r="E21" s="978"/>
      <c r="F21" s="974"/>
    </row>
    <row r="22" spans="1:6">
      <c r="A22" s="978" t="s">
        <v>920</v>
      </c>
      <c r="B22" s="979"/>
      <c r="C22" s="978"/>
      <c r="D22" s="978"/>
      <c r="E22" s="978"/>
      <c r="F22" s="974"/>
    </row>
    <row r="23" spans="1:6">
      <c r="A23" s="978" t="s">
        <v>921</v>
      </c>
      <c r="B23" s="979"/>
      <c r="C23" s="978"/>
      <c r="D23" s="978"/>
      <c r="E23" s="978"/>
      <c r="F23" s="974"/>
    </row>
    <row r="24" spans="1:6">
      <c r="A24" s="15" t="s">
        <v>37</v>
      </c>
      <c r="B24" s="979"/>
      <c r="C24" s="978"/>
      <c r="D24" s="978"/>
      <c r="E24" s="978"/>
      <c r="F24" s="974"/>
    </row>
    <row r="25" spans="1:6">
      <c r="A25" s="301"/>
      <c r="B25" s="979"/>
      <c r="C25" s="974"/>
      <c r="D25" s="974"/>
      <c r="E25" s="974"/>
      <c r="F25" s="974"/>
    </row>
    <row r="26" spans="1:6">
      <c r="A26" s="301"/>
      <c r="B26" s="974"/>
      <c r="C26" s="974"/>
      <c r="D26" s="974"/>
      <c r="E26" s="974"/>
      <c r="F26" s="974"/>
    </row>
    <row r="27" spans="1:6">
      <c r="A27" s="974"/>
      <c r="B27" s="974"/>
      <c r="C27" s="974"/>
      <c r="D27" s="974"/>
      <c r="E27" s="974"/>
      <c r="F27" s="974"/>
    </row>
  </sheetData>
  <mergeCells count="9">
    <mergeCell ref="A20:E20"/>
    <mergeCell ref="A2:F2"/>
    <mergeCell ref="A4:E4"/>
    <mergeCell ref="A6:A8"/>
    <mergeCell ref="F6:F8"/>
    <mergeCell ref="B7:B8"/>
    <mergeCell ref="C7:C8"/>
    <mergeCell ref="D7:D8"/>
    <mergeCell ref="E7:E8"/>
  </mergeCells>
  <hyperlinks>
    <hyperlink ref="A1" location="Índice!A1" display="Volver al Índice" xr:uid="{8E8C956F-9211-4538-8568-81D7C261C5DD}"/>
  </hyperlinks>
  <printOptions horizontalCentered="1" verticalCentered="1"/>
  <pageMargins left="0.51" right="0.61" top="1.2204724409448819" bottom="0.78740157480314965" header="0" footer="0"/>
  <pageSetup paperSize="9" scale="87" orientation="landscape"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57781E-E55E-4BC6-99CA-0FCA59280FFD}">
  <dimension ref="A1:W19"/>
  <sheetViews>
    <sheetView showGridLines="0" zoomScaleNormal="100" workbookViewId="0">
      <selection sqref="A1:H1"/>
    </sheetView>
  </sheetViews>
  <sheetFormatPr baseColWidth="10" defaultColWidth="11.44140625" defaultRowHeight="13.8"/>
  <cols>
    <col min="1" max="1" width="32.44140625" style="899" customWidth="1"/>
    <col min="2" max="11" width="12.44140625" style="899" customWidth="1"/>
    <col min="12" max="12" width="12.44140625" style="899" bestFit="1" customWidth="1"/>
    <col min="13" max="13" width="12.109375" style="899" customWidth="1"/>
    <col min="14" max="15" width="11.44140625" style="899" customWidth="1"/>
    <col min="16" max="16" width="14.44140625" style="899" customWidth="1"/>
    <col min="17" max="17" width="22" style="899" customWidth="1"/>
    <col min="18" max="19" width="15.44140625" style="899" customWidth="1"/>
    <col min="20" max="20" width="14" style="899" customWidth="1"/>
    <col min="21" max="21" width="14.109375" style="899" customWidth="1"/>
    <col min="22" max="22" width="13.109375" style="899" customWidth="1"/>
    <col min="23" max="23" width="14.44140625" style="899" customWidth="1"/>
    <col min="24" max="16384" width="11.44140625" style="899"/>
  </cols>
  <sheetData>
    <row r="1" spans="1:23">
      <c r="A1" s="1207" t="s">
        <v>1043</v>
      </c>
      <c r="B1" s="1207"/>
      <c r="C1" s="1207"/>
      <c r="D1" s="1207"/>
      <c r="E1" s="1207"/>
      <c r="F1" s="1207"/>
      <c r="G1" s="1207"/>
      <c r="H1" s="1207"/>
      <c r="I1" s="1074"/>
    </row>
    <row r="2" spans="1:23" s="902" customFormat="1" ht="28.2">
      <c r="A2" s="900" t="s">
        <v>967</v>
      </c>
      <c r="B2" s="900"/>
      <c r="C2" s="900"/>
      <c r="D2" s="900"/>
      <c r="E2" s="900"/>
      <c r="F2" s="900"/>
      <c r="G2" s="900"/>
      <c r="H2" s="900"/>
      <c r="I2" s="900"/>
      <c r="J2" s="900"/>
      <c r="K2" s="900"/>
      <c r="L2" s="1075"/>
      <c r="M2" s="1075"/>
      <c r="N2" s="1075"/>
      <c r="O2" s="1075"/>
      <c r="P2" s="1075"/>
      <c r="Q2" s="1075"/>
      <c r="R2" s="1075"/>
      <c r="S2" s="1075"/>
      <c r="T2" s="1075"/>
      <c r="U2" s="1075"/>
      <c r="V2" s="1075"/>
      <c r="W2" s="1075"/>
    </row>
    <row r="3" spans="1:23" ht="17.399999999999999">
      <c r="A3" s="1076">
        <v>46081</v>
      </c>
      <c r="B3" s="1076"/>
      <c r="C3" s="1076"/>
      <c r="D3" s="1076"/>
      <c r="E3" s="1076"/>
      <c r="F3" s="1076"/>
      <c r="G3" s="1076"/>
      <c r="H3" s="1076"/>
      <c r="I3" s="1076"/>
      <c r="J3" s="1076"/>
      <c r="K3" s="1076"/>
      <c r="L3" s="1077"/>
      <c r="M3" s="1078"/>
      <c r="N3" s="1078"/>
      <c r="O3" s="1078"/>
      <c r="P3" s="1078"/>
      <c r="Q3" s="1078"/>
      <c r="R3" s="1078"/>
      <c r="S3" s="1078"/>
      <c r="T3" s="1078"/>
      <c r="U3" s="1078"/>
      <c r="V3" s="1078"/>
      <c r="W3" s="1078"/>
    </row>
    <row r="4" spans="1:23" s="1080" customFormat="1" ht="19.5" customHeight="1">
      <c r="A4" s="1079" t="s">
        <v>968</v>
      </c>
      <c r="B4" s="1079"/>
      <c r="C4" s="1079"/>
      <c r="D4" s="1079"/>
      <c r="E4" s="1079"/>
      <c r="F4" s="1079"/>
      <c r="G4" s="1079"/>
      <c r="H4" s="1079"/>
      <c r="I4" s="1079"/>
      <c r="J4" s="1079"/>
      <c r="K4" s="1079"/>
    </row>
    <row r="5" spans="1:23" s="1080" customFormat="1" ht="19.5" customHeight="1" thickBot="1">
      <c r="A5" s="1081"/>
      <c r="B5" s="1081"/>
      <c r="C5" s="1081"/>
      <c r="D5" s="1081"/>
      <c r="E5" s="1081"/>
      <c r="F5" s="1081"/>
      <c r="G5" s="1081"/>
      <c r="H5" s="1081"/>
      <c r="I5" s="1081"/>
      <c r="J5" s="1081"/>
      <c r="K5" s="1081"/>
    </row>
    <row r="6" spans="1:23" ht="24" customHeight="1">
      <c r="A6" s="908" t="s">
        <v>1</v>
      </c>
      <c r="B6" s="1082" t="s">
        <v>969</v>
      </c>
      <c r="C6" s="1082"/>
      <c r="D6" s="1082"/>
      <c r="E6" s="1082"/>
      <c r="F6" s="1082"/>
      <c r="G6" s="1083" t="s">
        <v>970</v>
      </c>
      <c r="H6" s="1083" t="s">
        <v>971</v>
      </c>
      <c r="I6" s="1083" t="s">
        <v>972</v>
      </c>
      <c r="J6" s="1083" t="s">
        <v>973</v>
      </c>
      <c r="K6" s="908" t="s">
        <v>974</v>
      </c>
    </row>
    <row r="7" spans="1:23" ht="49.8" customHeight="1">
      <c r="A7" s="918"/>
      <c r="B7" s="915" t="s">
        <v>975</v>
      </c>
      <c r="C7" s="915" t="s">
        <v>976</v>
      </c>
      <c r="D7" s="915" t="s">
        <v>977</v>
      </c>
      <c r="E7" s="915" t="s">
        <v>978</v>
      </c>
      <c r="F7" s="911" t="s">
        <v>99</v>
      </c>
      <c r="G7" s="1084"/>
      <c r="H7" s="1084"/>
      <c r="I7" s="1084"/>
      <c r="J7" s="1084"/>
      <c r="K7" s="918"/>
    </row>
    <row r="8" spans="1:23" ht="11.25" customHeight="1">
      <c r="A8" s="1085"/>
      <c r="B8" s="1086"/>
      <c r="C8" s="1086"/>
      <c r="D8" s="1086"/>
      <c r="E8" s="1086"/>
      <c r="F8" s="1086"/>
      <c r="G8" s="1086"/>
      <c r="H8" s="1086"/>
      <c r="I8" s="1086"/>
      <c r="J8" s="1086"/>
      <c r="K8" s="1086"/>
      <c r="L8" s="1087"/>
      <c r="M8" s="1088"/>
      <c r="N8" s="1088"/>
    </row>
    <row r="9" spans="1:23" ht="20.100000000000001" customHeight="1">
      <c r="A9" s="21" t="s">
        <v>28</v>
      </c>
      <c r="B9" s="1089">
        <v>0</v>
      </c>
      <c r="C9" s="1089">
        <v>0</v>
      </c>
      <c r="D9" s="1089">
        <v>0.46166333044418523</v>
      </c>
      <c r="E9" s="1089">
        <v>0</v>
      </c>
      <c r="F9" s="1089">
        <v>0.46166333044418523</v>
      </c>
      <c r="G9" s="1089">
        <v>2.6328493109105221E-4</v>
      </c>
      <c r="H9" s="1089">
        <v>0</v>
      </c>
      <c r="I9" s="1089">
        <v>20.210036594817975</v>
      </c>
      <c r="J9" s="1089">
        <v>79.32803675052223</v>
      </c>
      <c r="K9" s="1090">
        <v>2545531.1749999998</v>
      </c>
      <c r="L9" s="1087"/>
      <c r="M9" s="1088"/>
      <c r="N9" s="1088"/>
    </row>
    <row r="10" spans="1:23" ht="20.100000000000001" customHeight="1">
      <c r="A10" s="21" t="s">
        <v>29</v>
      </c>
      <c r="B10" s="1089">
        <v>2.534137248842988E-3</v>
      </c>
      <c r="C10" s="1089">
        <v>0</v>
      </c>
      <c r="D10" s="1089">
        <v>9.0665860005889929</v>
      </c>
      <c r="E10" s="1089">
        <v>0</v>
      </c>
      <c r="F10" s="1089">
        <v>9.0691201378378352</v>
      </c>
      <c r="G10" s="1089">
        <v>14.002364725105485</v>
      </c>
      <c r="H10" s="1089">
        <v>0</v>
      </c>
      <c r="I10" s="1089">
        <v>1.9623689118767191</v>
      </c>
      <c r="J10" s="1089">
        <v>74.966146080372127</v>
      </c>
      <c r="K10" s="1090">
        <v>1381140.6629999999</v>
      </c>
      <c r="L10" s="1087"/>
      <c r="M10" s="1088"/>
      <c r="N10" s="1088"/>
    </row>
    <row r="11" spans="1:23" ht="20.100000000000001" customHeight="1">
      <c r="A11" s="21" t="s">
        <v>30</v>
      </c>
      <c r="B11" s="1089">
        <v>0</v>
      </c>
      <c r="C11" s="1089">
        <v>0</v>
      </c>
      <c r="D11" s="1089">
        <v>0.23405299898617923</v>
      </c>
      <c r="E11" s="1089">
        <v>25.417783613329743</v>
      </c>
      <c r="F11" s="1089">
        <v>25.651836612315922</v>
      </c>
      <c r="G11" s="1089">
        <v>0</v>
      </c>
      <c r="H11" s="1089">
        <v>0</v>
      </c>
      <c r="I11" s="1089">
        <v>2.2761705494642126E-2</v>
      </c>
      <c r="J11" s="1089">
        <v>74.325401219637769</v>
      </c>
      <c r="K11" s="1090">
        <v>216192.06</v>
      </c>
    </row>
    <row r="12" spans="1:23" ht="20.100000000000001" customHeight="1">
      <c r="A12" s="21" t="s">
        <v>31</v>
      </c>
      <c r="B12" s="1089">
        <v>0.61842901367460412</v>
      </c>
      <c r="C12" s="1089">
        <v>0</v>
      </c>
      <c r="D12" s="1089">
        <v>0</v>
      </c>
      <c r="E12" s="1089">
        <v>0</v>
      </c>
      <c r="F12" s="1089">
        <v>0.61842901367460412</v>
      </c>
      <c r="G12" s="1089">
        <v>0</v>
      </c>
      <c r="H12" s="1089">
        <v>0</v>
      </c>
      <c r="I12" s="1089">
        <v>0</v>
      </c>
      <c r="J12" s="1089">
        <v>99.381570986325386</v>
      </c>
      <c r="K12" s="1090">
        <v>1728046.5120000001</v>
      </c>
    </row>
    <row r="13" spans="1:23" ht="20.100000000000001" customHeight="1">
      <c r="A13" s="21" t="s">
        <v>869</v>
      </c>
      <c r="B13" s="1089">
        <v>0</v>
      </c>
      <c r="C13" s="1089">
        <v>0</v>
      </c>
      <c r="D13" s="1089">
        <v>0</v>
      </c>
      <c r="E13" s="1089">
        <v>0</v>
      </c>
      <c r="F13" s="1089">
        <v>0</v>
      </c>
      <c r="G13" s="1089">
        <v>0</v>
      </c>
      <c r="H13" s="1089">
        <v>1.6835989609047333</v>
      </c>
      <c r="I13" s="1089">
        <v>98.316400981316079</v>
      </c>
      <c r="J13" s="1089">
        <v>0</v>
      </c>
      <c r="K13" s="1090">
        <v>1730726.7749999999</v>
      </c>
    </row>
    <row r="14" spans="1:23" ht="20.100000000000001" customHeight="1">
      <c r="A14" s="21" t="s">
        <v>33</v>
      </c>
      <c r="B14" s="1089">
        <v>7.4120866293421309E-2</v>
      </c>
      <c r="C14" s="1089">
        <v>0</v>
      </c>
      <c r="D14" s="1089">
        <v>1.6492433691403348</v>
      </c>
      <c r="E14" s="1089">
        <v>1.6356047494563021E-2</v>
      </c>
      <c r="F14" s="1089">
        <v>1.7397202829283192</v>
      </c>
      <c r="G14" s="1089">
        <v>0</v>
      </c>
      <c r="H14" s="1089">
        <v>0</v>
      </c>
      <c r="I14" s="1089">
        <v>0</v>
      </c>
      <c r="J14" s="1089">
        <v>98.26027951982789</v>
      </c>
      <c r="K14" s="1090">
        <v>506986.78899999999</v>
      </c>
    </row>
    <row r="15" spans="1:23" ht="20.100000000000001" customHeight="1">
      <c r="A15" s="21" t="s">
        <v>34</v>
      </c>
      <c r="B15" s="1089">
        <v>0</v>
      </c>
      <c r="C15" s="1089">
        <v>0</v>
      </c>
      <c r="D15" s="1089">
        <v>0</v>
      </c>
      <c r="E15" s="1089">
        <v>0</v>
      </c>
      <c r="F15" s="1089">
        <v>0</v>
      </c>
      <c r="G15" s="1089">
        <v>4.902036506275846</v>
      </c>
      <c r="H15" s="1089">
        <v>0</v>
      </c>
      <c r="I15" s="1089">
        <v>0</v>
      </c>
      <c r="J15" s="1089">
        <v>95.097963493724151</v>
      </c>
      <c r="K15" s="1090">
        <v>331436.98499999999</v>
      </c>
    </row>
    <row r="16" spans="1:23" ht="24.75" customHeight="1" thickBot="1">
      <c r="A16" s="764" t="s">
        <v>35</v>
      </c>
      <c r="B16" s="1091">
        <v>0.13148630160135763</v>
      </c>
      <c r="C16" s="1091">
        <v>0</v>
      </c>
      <c r="D16" s="1091">
        <v>1.7279678525089441</v>
      </c>
      <c r="E16" s="1091">
        <v>0.65205871505511159</v>
      </c>
      <c r="F16" s="1091">
        <v>2.5115128691654132</v>
      </c>
      <c r="G16" s="1091">
        <v>2.4839419782327727</v>
      </c>
      <c r="H16" s="1091">
        <v>0.34524037400041274</v>
      </c>
      <c r="I16" s="1091">
        <v>26.57792822222051</v>
      </c>
      <c r="J16" s="1091">
        <v>68.081376556380889</v>
      </c>
      <c r="K16" s="1092">
        <v>8440060.9590000007</v>
      </c>
      <c r="L16" s="1093"/>
    </row>
    <row r="17" spans="1:1" ht="7.5" customHeight="1"/>
    <row r="18" spans="1:1">
      <c r="A18" s="1094" t="s">
        <v>979</v>
      </c>
    </row>
    <row r="19" spans="1:1">
      <c r="A19" s="15" t="s">
        <v>37</v>
      </c>
    </row>
  </sheetData>
  <mergeCells count="11">
    <mergeCell ref="K6:K7"/>
    <mergeCell ref="A1:H1"/>
    <mergeCell ref="A2:K2"/>
    <mergeCell ref="A3:K3"/>
    <mergeCell ref="A4:K4"/>
    <mergeCell ref="A6:A7"/>
    <mergeCell ref="B6:F6"/>
    <mergeCell ref="G6:G7"/>
    <mergeCell ref="H6:H7"/>
    <mergeCell ref="I6:I7"/>
    <mergeCell ref="J6:J7"/>
  </mergeCells>
  <hyperlinks>
    <hyperlink ref="A1:H1" location="Índice!A1" display="Volver al Índice" xr:uid="{4128E3F8-6695-4F5F-8700-DE3BD2779C10}"/>
  </hyperlinks>
  <printOptions horizontalCentered="1" verticalCentered="1"/>
  <pageMargins left="0.51181102362204722" right="0.43307086614173229" top="0.59055118110236227" bottom="0.59055118110236227" header="0.15748031496062992" footer="0"/>
  <pageSetup paperSize="9" scale="80" orientation="landscape"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C3A3C63-759E-488A-8AAA-78E6B9627D0B}">
  <dimension ref="A1:K36"/>
  <sheetViews>
    <sheetView showGridLines="0" zoomScaleNormal="75" workbookViewId="0"/>
  </sheetViews>
  <sheetFormatPr baseColWidth="10" defaultColWidth="11.44140625" defaultRowHeight="13.2"/>
  <cols>
    <col min="1" max="1" width="36.44140625" style="7" customWidth="1"/>
    <col min="2" max="8" width="10.44140625" style="7" customWidth="1"/>
    <col min="9" max="9" width="13.44140625" style="7" customWidth="1"/>
    <col min="10" max="16384" width="11.44140625" style="7"/>
  </cols>
  <sheetData>
    <row r="1" spans="1:11" s="475" customFormat="1" ht="18.600000000000001">
      <c r="A1" s="1204" t="s">
        <v>1043</v>
      </c>
      <c r="B1" s="1"/>
      <c r="C1" s="1"/>
      <c r="D1" s="1"/>
      <c r="E1" s="1"/>
      <c r="F1" s="1"/>
      <c r="G1" s="1"/>
      <c r="H1" s="1"/>
      <c r="I1" s="1"/>
    </row>
    <row r="2" spans="1:11" ht="74.25" customHeight="1">
      <c r="A2" s="597" t="s">
        <v>890</v>
      </c>
      <c r="B2" s="597"/>
      <c r="C2" s="597"/>
      <c r="D2" s="597"/>
      <c r="E2" s="597"/>
      <c r="F2" s="597"/>
      <c r="G2" s="597"/>
      <c r="H2" s="597"/>
      <c r="I2" s="597"/>
    </row>
    <row r="3" spans="1:11" ht="17.399999999999999">
      <c r="A3" s="121">
        <v>46081</v>
      </c>
      <c r="B3" s="121"/>
      <c r="C3" s="121"/>
      <c r="D3" s="121"/>
      <c r="E3" s="121"/>
      <c r="F3" s="121"/>
      <c r="G3" s="121"/>
      <c r="H3" s="121"/>
      <c r="I3" s="121"/>
    </row>
    <row r="4" spans="1:11" ht="20.25" customHeight="1">
      <c r="A4" s="541" t="s">
        <v>69</v>
      </c>
      <c r="B4" s="541"/>
      <c r="C4" s="541"/>
      <c r="D4" s="541"/>
      <c r="E4" s="541"/>
      <c r="F4" s="541"/>
      <c r="G4" s="541"/>
      <c r="H4" s="541"/>
      <c r="I4" s="541"/>
    </row>
    <row r="5" spans="1:11" ht="14.4" thickBot="1">
      <c r="A5" s="93"/>
      <c r="B5" s="93"/>
      <c r="C5" s="93"/>
      <c r="D5" s="93"/>
      <c r="E5" s="93"/>
      <c r="F5" s="93"/>
      <c r="G5" s="93"/>
      <c r="H5" s="93"/>
      <c r="I5" s="93"/>
    </row>
    <row r="6" spans="1:11" ht="47.25" customHeight="1">
      <c r="A6" s="177" t="s">
        <v>891</v>
      </c>
      <c r="B6" s="588" t="s">
        <v>28</v>
      </c>
      <c r="C6" s="588" t="s">
        <v>29</v>
      </c>
      <c r="D6" s="588" t="s">
        <v>30</v>
      </c>
      <c r="E6" s="588" t="s">
        <v>31</v>
      </c>
      <c r="F6" s="588" t="s">
        <v>32</v>
      </c>
      <c r="G6" s="588" t="s">
        <v>33</v>
      </c>
      <c r="H6" s="588" t="s">
        <v>34</v>
      </c>
      <c r="I6" s="177" t="s">
        <v>892</v>
      </c>
    </row>
    <row r="7" spans="1:11" ht="9.75" customHeight="1">
      <c r="A7" s="93"/>
      <c r="B7" s="932"/>
      <c r="C7" s="932"/>
      <c r="D7" s="932"/>
      <c r="E7" s="932"/>
      <c r="F7" s="932"/>
      <c r="G7" s="932"/>
      <c r="H7" s="932"/>
      <c r="I7" s="933"/>
    </row>
    <row r="8" spans="1:11" s="25" customFormat="1" ht="20.100000000000001" customHeight="1">
      <c r="A8" s="21" t="s">
        <v>371</v>
      </c>
      <c r="B8" s="934">
        <v>488407.4558</v>
      </c>
      <c r="C8" s="934">
        <v>758.64458000000002</v>
      </c>
      <c r="D8" s="934">
        <v>11837.630069999999</v>
      </c>
      <c r="E8" s="934">
        <v>0</v>
      </c>
      <c r="F8" s="934">
        <v>9077.3493099999996</v>
      </c>
      <c r="G8" s="934">
        <v>26753.026249999999</v>
      </c>
      <c r="H8" s="934">
        <v>8795.4602500000001</v>
      </c>
      <c r="I8" s="935">
        <v>545629.56626000011</v>
      </c>
    </row>
    <row r="9" spans="1:11" s="25" customFormat="1" ht="20.100000000000001" customHeight="1">
      <c r="A9" s="21" t="s">
        <v>372</v>
      </c>
      <c r="B9" s="934">
        <v>4047.8660500000001</v>
      </c>
      <c r="C9" s="934">
        <v>21.793769999999999</v>
      </c>
      <c r="D9" s="934">
        <v>0</v>
      </c>
      <c r="E9" s="934">
        <v>0</v>
      </c>
      <c r="F9" s="934">
        <v>29834.482339999999</v>
      </c>
      <c r="G9" s="934">
        <v>1058.4498000000001</v>
      </c>
      <c r="H9" s="934">
        <v>417.20105999999998</v>
      </c>
      <c r="I9" s="935">
        <v>35379.793019999997</v>
      </c>
      <c r="K9" s="936"/>
    </row>
    <row r="10" spans="1:11" s="25" customFormat="1" ht="20.100000000000001" customHeight="1">
      <c r="A10" s="21" t="s">
        <v>373</v>
      </c>
      <c r="B10" s="934">
        <v>134211.31770000001</v>
      </c>
      <c r="C10" s="934">
        <v>2426.5901899999999</v>
      </c>
      <c r="D10" s="934">
        <v>10282.324500000001</v>
      </c>
      <c r="E10" s="934">
        <v>0</v>
      </c>
      <c r="F10" s="934">
        <v>13321.831050000001</v>
      </c>
      <c r="G10" s="934">
        <v>40573.845930000003</v>
      </c>
      <c r="H10" s="934">
        <v>69179.764679999993</v>
      </c>
      <c r="I10" s="935">
        <v>269995.67405000003</v>
      </c>
    </row>
    <row r="11" spans="1:11" s="25" customFormat="1" ht="20.100000000000001" customHeight="1">
      <c r="A11" s="21" t="s">
        <v>893</v>
      </c>
      <c r="B11" s="934">
        <v>1968.9185</v>
      </c>
      <c r="C11" s="934">
        <v>0</v>
      </c>
      <c r="D11" s="934">
        <v>0</v>
      </c>
      <c r="E11" s="934">
        <v>0</v>
      </c>
      <c r="F11" s="934">
        <v>1226.32989</v>
      </c>
      <c r="G11" s="934">
        <v>81.88646</v>
      </c>
      <c r="H11" s="934">
        <v>0</v>
      </c>
      <c r="I11" s="935">
        <v>3277.1348499999999</v>
      </c>
    </row>
    <row r="12" spans="1:11" s="25" customFormat="1" ht="20.100000000000001" customHeight="1">
      <c r="A12" s="21" t="s">
        <v>894</v>
      </c>
      <c r="B12" s="934">
        <v>4597.44571</v>
      </c>
      <c r="C12" s="934">
        <v>27.439520000000002</v>
      </c>
      <c r="D12" s="934">
        <v>0</v>
      </c>
      <c r="E12" s="934">
        <v>0</v>
      </c>
      <c r="F12" s="934">
        <v>602.20876999999996</v>
      </c>
      <c r="G12" s="934">
        <v>244.62665000000001</v>
      </c>
      <c r="H12" s="934">
        <v>3002.12592</v>
      </c>
      <c r="I12" s="935">
        <v>8473.8465699999997</v>
      </c>
    </row>
    <row r="13" spans="1:11" s="25" customFormat="1" ht="20.100000000000001" customHeight="1">
      <c r="A13" s="21" t="s">
        <v>895</v>
      </c>
      <c r="B13" s="934">
        <v>74152.970069999996</v>
      </c>
      <c r="C13" s="934">
        <v>306.42239000000001</v>
      </c>
      <c r="D13" s="934">
        <v>0</v>
      </c>
      <c r="E13" s="934">
        <v>0</v>
      </c>
      <c r="F13" s="934">
        <v>21651.728469999998</v>
      </c>
      <c r="G13" s="934">
        <v>21254.990839999999</v>
      </c>
      <c r="H13" s="934">
        <v>10806.22968</v>
      </c>
      <c r="I13" s="935">
        <v>128172.34145000001</v>
      </c>
    </row>
    <row r="14" spans="1:11" s="25" customFormat="1" ht="20.100000000000001" customHeight="1">
      <c r="A14" s="21" t="s">
        <v>375</v>
      </c>
      <c r="B14" s="934">
        <v>1085391.7875999999</v>
      </c>
      <c r="C14" s="934">
        <v>12562.62024</v>
      </c>
      <c r="D14" s="934">
        <v>30938.989450000001</v>
      </c>
      <c r="E14" s="934">
        <v>0</v>
      </c>
      <c r="F14" s="934">
        <v>72716.593779999996</v>
      </c>
      <c r="G14" s="934">
        <v>207447.11671999999</v>
      </c>
      <c r="H14" s="934">
        <v>171944.42770999999</v>
      </c>
      <c r="I14" s="935">
        <v>1581001.5355</v>
      </c>
    </row>
    <row r="15" spans="1:11" s="25" customFormat="1" ht="20.100000000000001" customHeight="1">
      <c r="A15" s="21" t="s">
        <v>896</v>
      </c>
      <c r="B15" s="934">
        <v>207182.86619</v>
      </c>
      <c r="C15" s="934">
        <v>2038.70956</v>
      </c>
      <c r="D15" s="934">
        <v>1434.1541999999999</v>
      </c>
      <c r="E15" s="934">
        <v>0</v>
      </c>
      <c r="F15" s="934">
        <v>158362.94448000001</v>
      </c>
      <c r="G15" s="934">
        <v>47206.586490000002</v>
      </c>
      <c r="H15" s="934">
        <v>22940.592710000001</v>
      </c>
      <c r="I15" s="935">
        <v>439165.85363000003</v>
      </c>
    </row>
    <row r="16" spans="1:11" s="25" customFormat="1" ht="20.100000000000001" customHeight="1">
      <c r="A16" s="21" t="s">
        <v>897</v>
      </c>
      <c r="B16" s="934">
        <v>91980.256670000002</v>
      </c>
      <c r="C16" s="934">
        <v>1933.7713200000001</v>
      </c>
      <c r="D16" s="934">
        <v>2563.3808300000001</v>
      </c>
      <c r="E16" s="934">
        <v>0</v>
      </c>
      <c r="F16" s="934">
        <v>10198.97069</v>
      </c>
      <c r="G16" s="934">
        <v>29410.185239999999</v>
      </c>
      <c r="H16" s="934">
        <v>6782.2637199999999</v>
      </c>
      <c r="I16" s="935">
        <v>142868.82846999998</v>
      </c>
    </row>
    <row r="17" spans="1:9" s="25" customFormat="1" ht="20.100000000000001" customHeight="1">
      <c r="A17" s="21" t="s">
        <v>898</v>
      </c>
      <c r="B17" s="934">
        <v>10523.413839999999</v>
      </c>
      <c r="C17" s="934">
        <v>118.56216999999999</v>
      </c>
      <c r="D17" s="934">
        <v>163.45424</v>
      </c>
      <c r="E17" s="934">
        <v>0</v>
      </c>
      <c r="F17" s="934">
        <v>2273.8552300000001</v>
      </c>
      <c r="G17" s="934">
        <v>784.40174000000002</v>
      </c>
      <c r="H17" s="934">
        <v>534.50426000000004</v>
      </c>
      <c r="I17" s="935">
        <v>14398.191479999998</v>
      </c>
    </row>
    <row r="18" spans="1:9" s="25" customFormat="1" ht="20.100000000000001" customHeight="1">
      <c r="A18" s="21" t="s">
        <v>899</v>
      </c>
      <c r="B18" s="934">
        <v>5847.1857</v>
      </c>
      <c r="C18" s="934">
        <v>134.86366000000001</v>
      </c>
      <c r="D18" s="934">
        <v>0</v>
      </c>
      <c r="E18" s="934">
        <v>0</v>
      </c>
      <c r="F18" s="934">
        <v>430.24556000000001</v>
      </c>
      <c r="G18" s="934">
        <v>1065.8127300000001</v>
      </c>
      <c r="H18" s="934">
        <v>0</v>
      </c>
      <c r="I18" s="935">
        <v>7478.1076499999999</v>
      </c>
    </row>
    <row r="19" spans="1:9" s="25" customFormat="1" ht="20.100000000000001" customHeight="1">
      <c r="A19" s="21" t="s">
        <v>900</v>
      </c>
      <c r="B19" s="934">
        <v>47665.318330000002</v>
      </c>
      <c r="C19" s="934">
        <v>542.91083000000003</v>
      </c>
      <c r="D19" s="934">
        <v>717.49066000000005</v>
      </c>
      <c r="E19" s="934">
        <v>0</v>
      </c>
      <c r="F19" s="934">
        <v>3576.51289</v>
      </c>
      <c r="G19" s="934">
        <v>35091.383959999999</v>
      </c>
      <c r="H19" s="934">
        <v>15839.789049999999</v>
      </c>
      <c r="I19" s="935">
        <v>103433.40572000001</v>
      </c>
    </row>
    <row r="20" spans="1:9" s="25" customFormat="1" ht="20.100000000000001" customHeight="1">
      <c r="A20" s="21" t="s">
        <v>901</v>
      </c>
      <c r="B20" s="934">
        <v>6866.8082000000004</v>
      </c>
      <c r="C20" s="934">
        <v>1039.46866</v>
      </c>
      <c r="D20" s="934">
        <v>3045.6783099999998</v>
      </c>
      <c r="E20" s="934">
        <v>0</v>
      </c>
      <c r="F20" s="934">
        <v>13526.1499</v>
      </c>
      <c r="G20" s="934">
        <v>12409.58771</v>
      </c>
      <c r="H20" s="934">
        <v>1151.1265900000001</v>
      </c>
      <c r="I20" s="935">
        <v>38038.819369999997</v>
      </c>
    </row>
    <row r="21" spans="1:9" s="25" customFormat="1" ht="20.100000000000001" customHeight="1">
      <c r="A21" s="21" t="s">
        <v>902</v>
      </c>
      <c r="B21" s="934">
        <v>59851.307769999999</v>
      </c>
      <c r="C21" s="934">
        <v>1299.26845</v>
      </c>
      <c r="D21" s="934">
        <v>1665.61547</v>
      </c>
      <c r="E21" s="934">
        <v>0</v>
      </c>
      <c r="F21" s="934">
        <v>130293.04264</v>
      </c>
      <c r="G21" s="934">
        <v>8401.4644000000008</v>
      </c>
      <c r="H21" s="934">
        <v>3031.9113299999999</v>
      </c>
      <c r="I21" s="935">
        <v>204542.61006000001</v>
      </c>
    </row>
    <row r="22" spans="1:9" s="25" customFormat="1" ht="20.100000000000001" customHeight="1">
      <c r="A22" s="21" t="s">
        <v>903</v>
      </c>
      <c r="B22" s="934">
        <v>3623.7769699999999</v>
      </c>
      <c r="C22" s="934">
        <v>413.11270000000002</v>
      </c>
      <c r="D22" s="934">
        <v>0</v>
      </c>
      <c r="E22" s="934">
        <v>0</v>
      </c>
      <c r="F22" s="934">
        <v>580.20902999999998</v>
      </c>
      <c r="G22" s="934">
        <v>2787.2435099999998</v>
      </c>
      <c r="H22" s="934">
        <v>0</v>
      </c>
      <c r="I22" s="935">
        <v>7404.3422100000007</v>
      </c>
    </row>
    <row r="23" spans="1:9" s="25" customFormat="1" ht="20.100000000000001" customHeight="1">
      <c r="A23" s="21" t="s">
        <v>904</v>
      </c>
      <c r="B23" s="934">
        <v>8380.64473</v>
      </c>
      <c r="C23" s="934">
        <v>138.53802999999999</v>
      </c>
      <c r="D23" s="934">
        <v>174.49125000000001</v>
      </c>
      <c r="E23" s="934">
        <v>0</v>
      </c>
      <c r="F23" s="934">
        <v>763.29614000000004</v>
      </c>
      <c r="G23" s="934">
        <v>1852.7701500000001</v>
      </c>
      <c r="H23" s="934">
        <v>2069.1885699999998</v>
      </c>
      <c r="I23" s="935">
        <v>13378.92887</v>
      </c>
    </row>
    <row r="24" spans="1:9" s="25" customFormat="1" ht="20.100000000000001" customHeight="1">
      <c r="A24" s="21" t="s">
        <v>905</v>
      </c>
      <c r="B24" s="934">
        <v>16665.55243</v>
      </c>
      <c r="C24" s="934">
        <v>300.63191</v>
      </c>
      <c r="D24" s="934">
        <v>358.01839000000001</v>
      </c>
      <c r="E24" s="934">
        <v>0</v>
      </c>
      <c r="F24" s="934">
        <v>1785.6514299999999</v>
      </c>
      <c r="G24" s="934">
        <v>4301.8489600000003</v>
      </c>
      <c r="H24" s="934">
        <v>3028.6336299999998</v>
      </c>
      <c r="I24" s="935">
        <v>26440.336750000002</v>
      </c>
    </row>
    <row r="25" spans="1:9" s="25" customFormat="1" ht="20.100000000000001" customHeight="1">
      <c r="A25" s="21" t="s">
        <v>906</v>
      </c>
      <c r="B25" s="934">
        <v>5381.7004500000003</v>
      </c>
      <c r="C25" s="934">
        <v>160.70034000000001</v>
      </c>
      <c r="D25" s="934">
        <v>426.51423999999997</v>
      </c>
      <c r="E25" s="934">
        <v>0</v>
      </c>
      <c r="F25" s="934">
        <v>377.84267999999997</v>
      </c>
      <c r="G25" s="934">
        <v>1507.9079099999999</v>
      </c>
      <c r="H25" s="934">
        <v>786.41593999999998</v>
      </c>
      <c r="I25" s="935">
        <v>8641.0815600000005</v>
      </c>
    </row>
    <row r="26" spans="1:9" s="25" customFormat="1" ht="20.100000000000001" customHeight="1">
      <c r="A26" s="21" t="s">
        <v>907</v>
      </c>
      <c r="B26" s="934">
        <v>40849.493410000003</v>
      </c>
      <c r="C26" s="934">
        <v>6858.7186499999998</v>
      </c>
      <c r="D26" s="934">
        <v>1380.72433</v>
      </c>
      <c r="E26" s="934">
        <v>0</v>
      </c>
      <c r="F26" s="934">
        <v>12660.668079999999</v>
      </c>
      <c r="G26" s="934">
        <v>12015.44303</v>
      </c>
      <c r="H26" s="934">
        <v>11127.350210000001</v>
      </c>
      <c r="I26" s="935">
        <v>84892.397710000005</v>
      </c>
    </row>
    <row r="27" spans="1:9" s="25" customFormat="1" ht="20.100000000000001" customHeight="1">
      <c r="A27" s="21" t="s">
        <v>908</v>
      </c>
      <c r="B27" s="934">
        <v>5077.6379299999999</v>
      </c>
      <c r="C27" s="934">
        <v>159446.99491000001</v>
      </c>
      <c r="D27" s="934">
        <v>17.10594</v>
      </c>
      <c r="E27" s="934">
        <v>0</v>
      </c>
      <c r="F27" s="934">
        <v>56922.571810000001</v>
      </c>
      <c r="G27" s="934">
        <v>2837.9564700000001</v>
      </c>
      <c r="H27" s="934">
        <v>0</v>
      </c>
      <c r="I27" s="935">
        <v>224302.26706000001</v>
      </c>
    </row>
    <row r="28" spans="1:9" s="25" customFormat="1" ht="15" customHeight="1">
      <c r="A28" s="21"/>
      <c r="B28" s="937"/>
      <c r="C28" s="937"/>
      <c r="D28" s="937"/>
      <c r="E28" s="937"/>
      <c r="F28" s="937"/>
      <c r="G28" s="937"/>
      <c r="H28" s="937"/>
      <c r="I28" s="938"/>
    </row>
    <row r="29" spans="1:9" s="25" customFormat="1" ht="24" customHeight="1">
      <c r="A29" s="939" t="s">
        <v>909</v>
      </c>
      <c r="B29" s="935">
        <v>2302673.7240499998</v>
      </c>
      <c r="C29" s="935">
        <v>190529.76188000001</v>
      </c>
      <c r="D29" s="935">
        <v>65005.571879999996</v>
      </c>
      <c r="E29" s="935">
        <v>0</v>
      </c>
      <c r="F29" s="935">
        <v>540182.48417000007</v>
      </c>
      <c r="G29" s="935">
        <v>457086.53495</v>
      </c>
      <c r="H29" s="935">
        <v>331436.98530999996</v>
      </c>
      <c r="I29" s="935">
        <v>3886915.0622400003</v>
      </c>
    </row>
    <row r="30" spans="1:9" ht="3.15" customHeight="1" thickBot="1">
      <c r="A30" s="23"/>
      <c r="B30" s="940"/>
      <c r="C30" s="940"/>
      <c r="D30" s="940"/>
      <c r="E30" s="940"/>
      <c r="F30" s="940"/>
      <c r="G30" s="940"/>
      <c r="H30" s="940"/>
      <c r="I30" s="941"/>
    </row>
    <row r="31" spans="1:9" ht="12.15" customHeight="1">
      <c r="A31" s="21"/>
      <c r="B31" s="942"/>
      <c r="C31" s="942"/>
      <c r="D31" s="942"/>
      <c r="E31" s="942"/>
      <c r="F31" s="942"/>
      <c r="G31" s="942"/>
      <c r="H31" s="942"/>
      <c r="I31" s="943"/>
    </row>
    <row r="32" spans="1:9">
      <c r="A32" s="21" t="s">
        <v>910</v>
      </c>
      <c r="B32" s="15"/>
      <c r="C32" s="15"/>
      <c r="D32" s="15"/>
      <c r="E32" s="15"/>
      <c r="F32" s="15"/>
      <c r="G32" s="15"/>
      <c r="H32" s="15"/>
      <c r="I32" s="15"/>
    </row>
    <row r="33" spans="1:9" ht="12.15" customHeight="1">
      <c r="A33" s="15" t="s">
        <v>37</v>
      </c>
      <c r="B33" s="21"/>
      <c r="C33" s="21"/>
      <c r="D33" s="21"/>
      <c r="E33" s="21"/>
      <c r="F33" s="21"/>
      <c r="G33" s="21"/>
      <c r="H33" s="21"/>
      <c r="I33" s="21"/>
    </row>
    <row r="36" spans="1:9">
      <c r="F36" s="610"/>
    </row>
  </sheetData>
  <mergeCells count="3">
    <mergeCell ref="A2:I2"/>
    <mergeCell ref="A3:I3"/>
    <mergeCell ref="A4:I4"/>
  </mergeCells>
  <hyperlinks>
    <hyperlink ref="A1" location="Índice!A1" display="Volver al Índice" xr:uid="{52D46F06-B79D-4A38-99E3-395570DB6AE7}"/>
  </hyperlinks>
  <printOptions horizontalCentered="1"/>
  <pageMargins left="1.1811023622047245" right="1.1811023622047245" top="0.98425196850393704" bottom="0.98425196850393704" header="0.59055118110236227" footer="0.59055118110236227"/>
  <pageSetup paperSize="9" scale="69" fitToWidth="0" fitToHeight="0" orientation="landscape"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07B8A3-DDAC-4867-A707-DE2F2AE6C8D4}">
  <dimension ref="A1:L21"/>
  <sheetViews>
    <sheetView workbookViewId="0"/>
  </sheetViews>
  <sheetFormatPr baseColWidth="10" defaultRowHeight="13.8"/>
  <cols>
    <col min="1" max="1" width="29.44140625" style="980" customWidth="1"/>
    <col min="2" max="2" width="8.44140625" style="980" customWidth="1"/>
    <col min="3" max="10" width="12.44140625" style="980" customWidth="1"/>
    <col min="11" max="11" width="11.5546875" style="980"/>
    <col min="12" max="12" width="22.44140625" style="980" customWidth="1"/>
    <col min="13" max="256" width="11.5546875" style="980"/>
    <col min="257" max="257" width="29.44140625" style="980" customWidth="1"/>
    <col min="258" max="258" width="8.44140625" style="980" customWidth="1"/>
    <col min="259" max="266" width="12.44140625" style="980" customWidth="1"/>
    <col min="267" max="512" width="11.5546875" style="980"/>
    <col min="513" max="513" width="29.44140625" style="980" customWidth="1"/>
    <col min="514" max="514" width="8.44140625" style="980" customWidth="1"/>
    <col min="515" max="522" width="12.44140625" style="980" customWidth="1"/>
    <col min="523" max="768" width="11.5546875" style="980"/>
    <col min="769" max="769" width="29.44140625" style="980" customWidth="1"/>
    <col min="770" max="770" width="8.44140625" style="980" customWidth="1"/>
    <col min="771" max="778" width="12.44140625" style="980" customWidth="1"/>
    <col min="779" max="1024" width="11.5546875" style="980"/>
    <col min="1025" max="1025" width="29.44140625" style="980" customWidth="1"/>
    <col min="1026" max="1026" width="8.44140625" style="980" customWidth="1"/>
    <col min="1027" max="1034" width="12.44140625" style="980" customWidth="1"/>
    <col min="1035" max="1280" width="11.5546875" style="980"/>
    <col min="1281" max="1281" width="29.44140625" style="980" customWidth="1"/>
    <col min="1282" max="1282" width="8.44140625" style="980" customWidth="1"/>
    <col min="1283" max="1290" width="12.44140625" style="980" customWidth="1"/>
    <col min="1291" max="1536" width="11.5546875" style="980"/>
    <col min="1537" max="1537" width="29.44140625" style="980" customWidth="1"/>
    <col min="1538" max="1538" width="8.44140625" style="980" customWidth="1"/>
    <col min="1539" max="1546" width="12.44140625" style="980" customWidth="1"/>
    <col min="1547" max="1792" width="11.5546875" style="980"/>
    <col min="1793" max="1793" width="29.44140625" style="980" customWidth="1"/>
    <col min="1794" max="1794" width="8.44140625" style="980" customWidth="1"/>
    <col min="1795" max="1802" width="12.44140625" style="980" customWidth="1"/>
    <col min="1803" max="2048" width="11.5546875" style="980"/>
    <col min="2049" max="2049" width="29.44140625" style="980" customWidth="1"/>
    <col min="2050" max="2050" width="8.44140625" style="980" customWidth="1"/>
    <col min="2051" max="2058" width="12.44140625" style="980" customWidth="1"/>
    <col min="2059" max="2304" width="11.5546875" style="980"/>
    <col min="2305" max="2305" width="29.44140625" style="980" customWidth="1"/>
    <col min="2306" max="2306" width="8.44140625" style="980" customWidth="1"/>
    <col min="2307" max="2314" width="12.44140625" style="980" customWidth="1"/>
    <col min="2315" max="2560" width="11.5546875" style="980"/>
    <col min="2561" max="2561" width="29.44140625" style="980" customWidth="1"/>
    <col min="2562" max="2562" width="8.44140625" style="980" customWidth="1"/>
    <col min="2563" max="2570" width="12.44140625" style="980" customWidth="1"/>
    <col min="2571" max="2816" width="11.5546875" style="980"/>
    <col min="2817" max="2817" width="29.44140625" style="980" customWidth="1"/>
    <col min="2818" max="2818" width="8.44140625" style="980" customWidth="1"/>
    <col min="2819" max="2826" width="12.44140625" style="980" customWidth="1"/>
    <col min="2827" max="3072" width="11.5546875" style="980"/>
    <col min="3073" max="3073" width="29.44140625" style="980" customWidth="1"/>
    <col min="3074" max="3074" width="8.44140625" style="980" customWidth="1"/>
    <col min="3075" max="3082" width="12.44140625" style="980" customWidth="1"/>
    <col min="3083" max="3328" width="11.5546875" style="980"/>
    <col min="3329" max="3329" width="29.44140625" style="980" customWidth="1"/>
    <col min="3330" max="3330" width="8.44140625" style="980" customWidth="1"/>
    <col min="3331" max="3338" width="12.44140625" style="980" customWidth="1"/>
    <col min="3339" max="3584" width="11.5546875" style="980"/>
    <col min="3585" max="3585" width="29.44140625" style="980" customWidth="1"/>
    <col min="3586" max="3586" width="8.44140625" style="980" customWidth="1"/>
    <col min="3587" max="3594" width="12.44140625" style="980" customWidth="1"/>
    <col min="3595" max="3840" width="11.5546875" style="980"/>
    <col min="3841" max="3841" width="29.44140625" style="980" customWidth="1"/>
    <col min="3842" max="3842" width="8.44140625" style="980" customWidth="1"/>
    <col min="3843" max="3850" width="12.44140625" style="980" customWidth="1"/>
    <col min="3851" max="4096" width="11.5546875" style="980"/>
    <col min="4097" max="4097" width="29.44140625" style="980" customWidth="1"/>
    <col min="4098" max="4098" width="8.44140625" style="980" customWidth="1"/>
    <col min="4099" max="4106" width="12.44140625" style="980" customWidth="1"/>
    <col min="4107" max="4352" width="11.5546875" style="980"/>
    <col min="4353" max="4353" width="29.44140625" style="980" customWidth="1"/>
    <col min="4354" max="4354" width="8.44140625" style="980" customWidth="1"/>
    <col min="4355" max="4362" width="12.44140625" style="980" customWidth="1"/>
    <col min="4363" max="4608" width="11.5546875" style="980"/>
    <col min="4609" max="4609" width="29.44140625" style="980" customWidth="1"/>
    <col min="4610" max="4610" width="8.44140625" style="980" customWidth="1"/>
    <col min="4611" max="4618" width="12.44140625" style="980" customWidth="1"/>
    <col min="4619" max="4864" width="11.5546875" style="980"/>
    <col min="4865" max="4865" width="29.44140625" style="980" customWidth="1"/>
    <col min="4866" max="4866" width="8.44140625" style="980" customWidth="1"/>
    <col min="4867" max="4874" width="12.44140625" style="980" customWidth="1"/>
    <col min="4875" max="5120" width="11.5546875" style="980"/>
    <col min="5121" max="5121" width="29.44140625" style="980" customWidth="1"/>
    <col min="5122" max="5122" width="8.44140625" style="980" customWidth="1"/>
    <col min="5123" max="5130" width="12.44140625" style="980" customWidth="1"/>
    <col min="5131" max="5376" width="11.5546875" style="980"/>
    <col min="5377" max="5377" width="29.44140625" style="980" customWidth="1"/>
    <col min="5378" max="5378" width="8.44140625" style="980" customWidth="1"/>
    <col min="5379" max="5386" width="12.44140625" style="980" customWidth="1"/>
    <col min="5387" max="5632" width="11.5546875" style="980"/>
    <col min="5633" max="5633" width="29.44140625" style="980" customWidth="1"/>
    <col min="5634" max="5634" width="8.44140625" style="980" customWidth="1"/>
    <col min="5635" max="5642" width="12.44140625" style="980" customWidth="1"/>
    <col min="5643" max="5888" width="11.5546875" style="980"/>
    <col min="5889" max="5889" width="29.44140625" style="980" customWidth="1"/>
    <col min="5890" max="5890" width="8.44140625" style="980" customWidth="1"/>
    <col min="5891" max="5898" width="12.44140625" style="980" customWidth="1"/>
    <col min="5899" max="6144" width="11.5546875" style="980"/>
    <col min="6145" max="6145" width="29.44140625" style="980" customWidth="1"/>
    <col min="6146" max="6146" width="8.44140625" style="980" customWidth="1"/>
    <col min="6147" max="6154" width="12.44140625" style="980" customWidth="1"/>
    <col min="6155" max="6400" width="11.5546875" style="980"/>
    <col min="6401" max="6401" width="29.44140625" style="980" customWidth="1"/>
    <col min="6402" max="6402" width="8.44140625" style="980" customWidth="1"/>
    <col min="6403" max="6410" width="12.44140625" style="980" customWidth="1"/>
    <col min="6411" max="6656" width="11.5546875" style="980"/>
    <col min="6657" max="6657" width="29.44140625" style="980" customWidth="1"/>
    <col min="6658" max="6658" width="8.44140625" style="980" customWidth="1"/>
    <col min="6659" max="6666" width="12.44140625" style="980" customWidth="1"/>
    <col min="6667" max="6912" width="11.5546875" style="980"/>
    <col min="6913" max="6913" width="29.44140625" style="980" customWidth="1"/>
    <col min="6914" max="6914" width="8.44140625" style="980" customWidth="1"/>
    <col min="6915" max="6922" width="12.44140625" style="980" customWidth="1"/>
    <col min="6923" max="7168" width="11.5546875" style="980"/>
    <col min="7169" max="7169" width="29.44140625" style="980" customWidth="1"/>
    <col min="7170" max="7170" width="8.44140625" style="980" customWidth="1"/>
    <col min="7171" max="7178" width="12.44140625" style="980" customWidth="1"/>
    <col min="7179" max="7424" width="11.5546875" style="980"/>
    <col min="7425" max="7425" width="29.44140625" style="980" customWidth="1"/>
    <col min="7426" max="7426" width="8.44140625" style="980" customWidth="1"/>
    <col min="7427" max="7434" width="12.44140625" style="980" customWidth="1"/>
    <col min="7435" max="7680" width="11.5546875" style="980"/>
    <col min="7681" max="7681" width="29.44140625" style="980" customWidth="1"/>
    <col min="7682" max="7682" width="8.44140625" style="980" customWidth="1"/>
    <col min="7683" max="7690" width="12.44140625" style="980" customWidth="1"/>
    <col min="7691" max="7936" width="11.5546875" style="980"/>
    <col min="7937" max="7937" width="29.44140625" style="980" customWidth="1"/>
    <col min="7938" max="7938" width="8.44140625" style="980" customWidth="1"/>
    <col min="7939" max="7946" width="12.44140625" style="980" customWidth="1"/>
    <col min="7947" max="8192" width="11.5546875" style="980"/>
    <col min="8193" max="8193" width="29.44140625" style="980" customWidth="1"/>
    <col min="8194" max="8194" width="8.44140625" style="980" customWidth="1"/>
    <col min="8195" max="8202" width="12.44140625" style="980" customWidth="1"/>
    <col min="8203" max="8448" width="11.5546875" style="980"/>
    <col min="8449" max="8449" width="29.44140625" style="980" customWidth="1"/>
    <col min="8450" max="8450" width="8.44140625" style="980" customWidth="1"/>
    <col min="8451" max="8458" width="12.44140625" style="980" customWidth="1"/>
    <col min="8459" max="8704" width="11.5546875" style="980"/>
    <col min="8705" max="8705" width="29.44140625" style="980" customWidth="1"/>
    <col min="8706" max="8706" width="8.44140625" style="980" customWidth="1"/>
    <col min="8707" max="8714" width="12.44140625" style="980" customWidth="1"/>
    <col min="8715" max="8960" width="11.5546875" style="980"/>
    <col min="8961" max="8961" width="29.44140625" style="980" customWidth="1"/>
    <col min="8962" max="8962" width="8.44140625" style="980" customWidth="1"/>
    <col min="8963" max="8970" width="12.44140625" style="980" customWidth="1"/>
    <col min="8971" max="9216" width="11.5546875" style="980"/>
    <col min="9217" max="9217" width="29.44140625" style="980" customWidth="1"/>
    <col min="9218" max="9218" width="8.44140625" style="980" customWidth="1"/>
    <col min="9219" max="9226" width="12.44140625" style="980" customWidth="1"/>
    <col min="9227" max="9472" width="11.5546875" style="980"/>
    <col min="9473" max="9473" width="29.44140625" style="980" customWidth="1"/>
    <col min="9474" max="9474" width="8.44140625" style="980" customWidth="1"/>
    <col min="9475" max="9482" width="12.44140625" style="980" customWidth="1"/>
    <col min="9483" max="9728" width="11.5546875" style="980"/>
    <col min="9729" max="9729" width="29.44140625" style="980" customWidth="1"/>
    <col min="9730" max="9730" width="8.44140625" style="980" customWidth="1"/>
    <col min="9731" max="9738" width="12.44140625" style="980" customWidth="1"/>
    <col min="9739" max="9984" width="11.5546875" style="980"/>
    <col min="9985" max="9985" width="29.44140625" style="980" customWidth="1"/>
    <col min="9986" max="9986" width="8.44140625" style="980" customWidth="1"/>
    <col min="9987" max="9994" width="12.44140625" style="980" customWidth="1"/>
    <col min="9995" max="10240" width="11.5546875" style="980"/>
    <col min="10241" max="10241" width="29.44140625" style="980" customWidth="1"/>
    <col min="10242" max="10242" width="8.44140625" style="980" customWidth="1"/>
    <col min="10243" max="10250" width="12.44140625" style="980" customWidth="1"/>
    <col min="10251" max="10496" width="11.5546875" style="980"/>
    <col min="10497" max="10497" width="29.44140625" style="980" customWidth="1"/>
    <col min="10498" max="10498" width="8.44140625" style="980" customWidth="1"/>
    <col min="10499" max="10506" width="12.44140625" style="980" customWidth="1"/>
    <col min="10507" max="10752" width="11.5546875" style="980"/>
    <col min="10753" max="10753" width="29.44140625" style="980" customWidth="1"/>
    <col min="10754" max="10754" width="8.44140625" style="980" customWidth="1"/>
    <col min="10755" max="10762" width="12.44140625" style="980" customWidth="1"/>
    <col min="10763" max="11008" width="11.5546875" style="980"/>
    <col min="11009" max="11009" width="29.44140625" style="980" customWidth="1"/>
    <col min="11010" max="11010" width="8.44140625" style="980" customWidth="1"/>
    <col min="11011" max="11018" width="12.44140625" style="980" customWidth="1"/>
    <col min="11019" max="11264" width="11.5546875" style="980"/>
    <col min="11265" max="11265" width="29.44140625" style="980" customWidth="1"/>
    <col min="11266" max="11266" width="8.44140625" style="980" customWidth="1"/>
    <col min="11267" max="11274" width="12.44140625" style="980" customWidth="1"/>
    <col min="11275" max="11520" width="11.5546875" style="980"/>
    <col min="11521" max="11521" width="29.44140625" style="980" customWidth="1"/>
    <col min="11522" max="11522" width="8.44140625" style="980" customWidth="1"/>
    <col min="11523" max="11530" width="12.44140625" style="980" customWidth="1"/>
    <col min="11531" max="11776" width="11.5546875" style="980"/>
    <col min="11777" max="11777" width="29.44140625" style="980" customWidth="1"/>
    <col min="11778" max="11778" width="8.44140625" style="980" customWidth="1"/>
    <col min="11779" max="11786" width="12.44140625" style="980" customWidth="1"/>
    <col min="11787" max="12032" width="11.5546875" style="980"/>
    <col min="12033" max="12033" width="29.44140625" style="980" customWidth="1"/>
    <col min="12034" max="12034" width="8.44140625" style="980" customWidth="1"/>
    <col min="12035" max="12042" width="12.44140625" style="980" customWidth="1"/>
    <col min="12043" max="12288" width="11.5546875" style="980"/>
    <col min="12289" max="12289" width="29.44140625" style="980" customWidth="1"/>
    <col min="12290" max="12290" width="8.44140625" style="980" customWidth="1"/>
    <col min="12291" max="12298" width="12.44140625" style="980" customWidth="1"/>
    <col min="12299" max="12544" width="11.5546875" style="980"/>
    <col min="12545" max="12545" width="29.44140625" style="980" customWidth="1"/>
    <col min="12546" max="12546" width="8.44140625" style="980" customWidth="1"/>
    <col min="12547" max="12554" width="12.44140625" style="980" customWidth="1"/>
    <col min="12555" max="12800" width="11.5546875" style="980"/>
    <col min="12801" max="12801" width="29.44140625" style="980" customWidth="1"/>
    <col min="12802" max="12802" width="8.44140625" style="980" customWidth="1"/>
    <col min="12803" max="12810" width="12.44140625" style="980" customWidth="1"/>
    <col min="12811" max="13056" width="11.5546875" style="980"/>
    <col min="13057" max="13057" width="29.44140625" style="980" customWidth="1"/>
    <col min="13058" max="13058" width="8.44140625" style="980" customWidth="1"/>
    <col min="13059" max="13066" width="12.44140625" style="980" customWidth="1"/>
    <col min="13067" max="13312" width="11.5546875" style="980"/>
    <col min="13313" max="13313" width="29.44140625" style="980" customWidth="1"/>
    <col min="13314" max="13314" width="8.44140625" style="980" customWidth="1"/>
    <col min="13315" max="13322" width="12.44140625" style="980" customWidth="1"/>
    <col min="13323" max="13568" width="11.5546875" style="980"/>
    <col min="13569" max="13569" width="29.44140625" style="980" customWidth="1"/>
    <col min="13570" max="13570" width="8.44140625" style="980" customWidth="1"/>
    <col min="13571" max="13578" width="12.44140625" style="980" customWidth="1"/>
    <col min="13579" max="13824" width="11.5546875" style="980"/>
    <col min="13825" max="13825" width="29.44140625" style="980" customWidth="1"/>
    <col min="13826" max="13826" width="8.44140625" style="980" customWidth="1"/>
    <col min="13827" max="13834" width="12.44140625" style="980" customWidth="1"/>
    <col min="13835" max="14080" width="11.5546875" style="980"/>
    <col min="14081" max="14081" width="29.44140625" style="980" customWidth="1"/>
    <col min="14082" max="14082" width="8.44140625" style="980" customWidth="1"/>
    <col min="14083" max="14090" width="12.44140625" style="980" customWidth="1"/>
    <col min="14091" max="14336" width="11.5546875" style="980"/>
    <col min="14337" max="14337" width="29.44140625" style="980" customWidth="1"/>
    <col min="14338" max="14338" width="8.44140625" style="980" customWidth="1"/>
    <col min="14339" max="14346" width="12.44140625" style="980" customWidth="1"/>
    <col min="14347" max="14592" width="11.5546875" style="980"/>
    <col min="14593" max="14593" width="29.44140625" style="980" customWidth="1"/>
    <col min="14594" max="14594" width="8.44140625" style="980" customWidth="1"/>
    <col min="14595" max="14602" width="12.44140625" style="980" customWidth="1"/>
    <col min="14603" max="14848" width="11.5546875" style="980"/>
    <col min="14849" max="14849" width="29.44140625" style="980" customWidth="1"/>
    <col min="14850" max="14850" width="8.44140625" style="980" customWidth="1"/>
    <col min="14851" max="14858" width="12.44140625" style="980" customWidth="1"/>
    <col min="14859" max="15104" width="11.5546875" style="980"/>
    <col min="15105" max="15105" width="29.44140625" style="980" customWidth="1"/>
    <col min="15106" max="15106" width="8.44140625" style="980" customWidth="1"/>
    <col min="15107" max="15114" width="12.44140625" style="980" customWidth="1"/>
    <col min="15115" max="15360" width="11.5546875" style="980"/>
    <col min="15361" max="15361" width="29.44140625" style="980" customWidth="1"/>
    <col min="15362" max="15362" width="8.44140625" style="980" customWidth="1"/>
    <col min="15363" max="15370" width="12.44140625" style="980" customWidth="1"/>
    <col min="15371" max="15616" width="11.5546875" style="980"/>
    <col min="15617" max="15617" width="29.44140625" style="980" customWidth="1"/>
    <col min="15618" max="15618" width="8.44140625" style="980" customWidth="1"/>
    <col min="15619" max="15626" width="12.44140625" style="980" customWidth="1"/>
    <col min="15627" max="15872" width="11.5546875" style="980"/>
    <col min="15873" max="15873" width="29.44140625" style="980" customWidth="1"/>
    <col min="15874" max="15874" width="8.44140625" style="980" customWidth="1"/>
    <col min="15875" max="15882" width="12.44140625" style="980" customWidth="1"/>
    <col min="15883" max="16128" width="11.5546875" style="980"/>
    <col min="16129" max="16129" width="29.44140625" style="980" customWidth="1"/>
    <col min="16130" max="16130" width="8.44140625" style="980" customWidth="1"/>
    <col min="16131" max="16138" width="12.44140625" style="980" customWidth="1"/>
    <col min="16139" max="16384" width="11.5546875" style="980"/>
  </cols>
  <sheetData>
    <row r="1" spans="1:12">
      <c r="A1" s="1208" t="s">
        <v>1043</v>
      </c>
    </row>
    <row r="2" spans="1:12" s="982" customFormat="1" ht="28.2">
      <c r="A2" s="981" t="s">
        <v>922</v>
      </c>
      <c r="B2" s="981"/>
      <c r="C2" s="981"/>
      <c r="D2" s="981"/>
      <c r="E2" s="981"/>
      <c r="F2" s="981"/>
      <c r="G2" s="981"/>
      <c r="H2" s="981"/>
      <c r="I2" s="981"/>
      <c r="J2" s="981"/>
    </row>
    <row r="3" spans="1:12" s="983" customFormat="1" ht="25.2">
      <c r="A3" s="72" t="s">
        <v>923</v>
      </c>
      <c r="B3" s="72"/>
      <c r="C3" s="72"/>
      <c r="D3" s="72"/>
      <c r="E3" s="72"/>
      <c r="F3" s="72"/>
      <c r="G3" s="72"/>
      <c r="H3" s="72"/>
      <c r="I3" s="72"/>
      <c r="J3" s="72"/>
      <c r="L3" s="984"/>
    </row>
    <row r="4" spans="1:12" ht="21.75" customHeight="1">
      <c r="A4" s="985" t="s">
        <v>924</v>
      </c>
      <c r="B4" s="985"/>
      <c r="C4" s="985"/>
      <c r="D4" s="985"/>
      <c r="E4" s="985"/>
      <c r="F4" s="985"/>
      <c r="G4" s="985"/>
      <c r="H4" s="985"/>
      <c r="I4" s="985"/>
      <c r="J4" s="985"/>
    </row>
    <row r="5" spans="1:12" ht="14.4" thickBot="1"/>
    <row r="6" spans="1:12" ht="20.25" customHeight="1">
      <c r="A6" s="986" t="s">
        <v>1</v>
      </c>
      <c r="B6" s="987"/>
      <c r="C6" s="986" t="s">
        <v>925</v>
      </c>
      <c r="D6" s="986"/>
      <c r="E6" s="986"/>
      <c r="F6" s="986"/>
      <c r="G6" s="986"/>
      <c r="H6" s="986"/>
      <c r="I6" s="986"/>
      <c r="J6" s="988" t="s">
        <v>99</v>
      </c>
    </row>
    <row r="7" spans="1:12" ht="33.75" customHeight="1">
      <c r="A7" s="989"/>
      <c r="B7" s="990"/>
      <c r="C7" s="991" t="s">
        <v>926</v>
      </c>
      <c r="D7" s="992" t="s">
        <v>927</v>
      </c>
      <c r="E7" s="993" t="s">
        <v>883</v>
      </c>
      <c r="F7" s="993" t="s">
        <v>884</v>
      </c>
      <c r="G7" s="993" t="s">
        <v>43</v>
      </c>
      <c r="H7" s="993" t="s">
        <v>928</v>
      </c>
      <c r="I7" s="993" t="s">
        <v>929</v>
      </c>
      <c r="J7" s="994"/>
    </row>
    <row r="8" spans="1:12" ht="3.15" customHeight="1">
      <c r="A8" s="995"/>
      <c r="B8" s="995"/>
      <c r="C8" s="996"/>
      <c r="D8" s="997"/>
      <c r="E8" s="997"/>
      <c r="J8" s="998"/>
    </row>
    <row r="9" spans="1:12" s="1004" customFormat="1" ht="25.2" customHeight="1">
      <c r="A9" s="999" t="s">
        <v>28</v>
      </c>
      <c r="B9" s="1000"/>
      <c r="C9" s="1001" t="s">
        <v>66</v>
      </c>
      <c r="D9" s="1001" t="s">
        <v>66</v>
      </c>
      <c r="E9" s="1001" t="s">
        <v>66</v>
      </c>
      <c r="F9" s="1001" t="s">
        <v>66</v>
      </c>
      <c r="G9" s="1001" t="s">
        <v>66</v>
      </c>
      <c r="H9" s="1001" t="s">
        <v>66</v>
      </c>
      <c r="I9" s="1001" t="s">
        <v>66</v>
      </c>
      <c r="J9" s="1002" t="s">
        <v>66</v>
      </c>
      <c r="K9" s="1003"/>
    </row>
    <row r="10" spans="1:12" s="1004" customFormat="1" ht="25.2" customHeight="1">
      <c r="A10" s="999" t="s">
        <v>29</v>
      </c>
      <c r="B10" s="1000"/>
      <c r="C10" s="1001" t="s">
        <v>66</v>
      </c>
      <c r="D10" s="1001" t="s">
        <v>66</v>
      </c>
      <c r="E10" s="1001" t="s">
        <v>66</v>
      </c>
      <c r="F10" s="1001">
        <v>1066.425</v>
      </c>
      <c r="G10" s="1001">
        <v>1442.213</v>
      </c>
      <c r="H10" s="1001">
        <v>11107.39</v>
      </c>
      <c r="I10" s="1001" t="s">
        <v>66</v>
      </c>
      <c r="J10" s="1002">
        <v>13616.027999999998</v>
      </c>
      <c r="K10" s="1003"/>
    </row>
    <row r="11" spans="1:12" s="1004" customFormat="1" ht="25.2" customHeight="1">
      <c r="A11" s="999" t="s">
        <v>30</v>
      </c>
      <c r="B11" s="1000"/>
      <c r="C11" s="1001" t="s">
        <v>66</v>
      </c>
      <c r="D11" s="1001" t="s">
        <v>66</v>
      </c>
      <c r="E11" s="1001" t="s">
        <v>66</v>
      </c>
      <c r="F11" s="1001">
        <v>985.26400000000001</v>
      </c>
      <c r="G11" s="1001">
        <v>378.88</v>
      </c>
      <c r="H11" s="1001">
        <v>1321.162</v>
      </c>
      <c r="I11" s="1001" t="s">
        <v>66</v>
      </c>
      <c r="J11" s="1002">
        <v>2685.306</v>
      </c>
      <c r="K11" s="1003"/>
    </row>
    <row r="12" spans="1:12" s="1004" customFormat="1" ht="25.2" customHeight="1">
      <c r="A12" s="999" t="s">
        <v>31</v>
      </c>
      <c r="B12" s="1000"/>
      <c r="C12" s="1001" t="s">
        <v>66</v>
      </c>
      <c r="D12" s="1001" t="s">
        <v>66</v>
      </c>
      <c r="E12" s="1001" t="s">
        <v>66</v>
      </c>
      <c r="F12" s="1001" t="s">
        <v>66</v>
      </c>
      <c r="G12" s="1001" t="s">
        <v>66</v>
      </c>
      <c r="H12" s="1001">
        <v>21291.907999999999</v>
      </c>
      <c r="I12" s="1001" t="s">
        <v>66</v>
      </c>
      <c r="J12" s="1002">
        <v>21291.907999999999</v>
      </c>
      <c r="K12" s="1003"/>
    </row>
    <row r="13" spans="1:12" s="1004" customFormat="1" ht="25.2" customHeight="1">
      <c r="A13" s="999" t="s">
        <v>32</v>
      </c>
      <c r="B13" s="1000"/>
      <c r="C13" s="1001" t="s">
        <v>66</v>
      </c>
      <c r="D13" s="1001" t="s">
        <v>66</v>
      </c>
      <c r="E13" s="1001" t="s">
        <v>66</v>
      </c>
      <c r="F13" s="1001">
        <v>925.02599999999995</v>
      </c>
      <c r="G13" s="1001">
        <v>66.986999999999995</v>
      </c>
      <c r="H13" s="1001">
        <v>1453.1859999999999</v>
      </c>
      <c r="I13" s="1001" t="s">
        <v>66</v>
      </c>
      <c r="J13" s="1002">
        <v>2445.1989999999996</v>
      </c>
      <c r="K13" s="1003"/>
    </row>
    <row r="14" spans="1:12" s="1004" customFormat="1" ht="25.2" customHeight="1">
      <c r="A14" s="999" t="s">
        <v>33</v>
      </c>
      <c r="B14" s="1000"/>
      <c r="C14" s="1001" t="s">
        <v>66</v>
      </c>
      <c r="D14" s="1001" t="s">
        <v>66</v>
      </c>
      <c r="E14" s="1001" t="s">
        <v>66</v>
      </c>
      <c r="F14" s="1001">
        <v>1209.6949999999999</v>
      </c>
      <c r="G14" s="1001">
        <v>654.27099999999996</v>
      </c>
      <c r="H14" s="1001">
        <v>200.25</v>
      </c>
      <c r="I14" s="1001" t="s">
        <v>66</v>
      </c>
      <c r="J14" s="1002">
        <v>2064.2159999999999</v>
      </c>
      <c r="K14" s="1003"/>
    </row>
    <row r="15" spans="1:12" s="1004" customFormat="1" ht="25.2" customHeight="1">
      <c r="A15" s="999" t="s">
        <v>34</v>
      </c>
      <c r="B15" s="1000"/>
      <c r="C15" s="1001" t="s">
        <v>66</v>
      </c>
      <c r="D15" s="1001" t="s">
        <v>66</v>
      </c>
      <c r="E15" s="1001" t="s">
        <v>66</v>
      </c>
      <c r="F15" s="1001">
        <v>600.21900000000005</v>
      </c>
      <c r="G15" s="1001">
        <v>722.14099999999996</v>
      </c>
      <c r="H15" s="1001" t="s">
        <v>66</v>
      </c>
      <c r="I15" s="1001" t="s">
        <v>66</v>
      </c>
      <c r="J15" s="1002">
        <v>1322.3600000000001</v>
      </c>
      <c r="K15" s="1003"/>
    </row>
    <row r="16" spans="1:12" s="1007" customFormat="1" ht="30.75" customHeight="1" thickBot="1">
      <c r="A16" s="1005" t="s">
        <v>930</v>
      </c>
      <c r="B16" s="1005"/>
      <c r="C16" s="1006" t="s">
        <v>66</v>
      </c>
      <c r="D16" s="1006" t="s">
        <v>66</v>
      </c>
      <c r="E16" s="1006" t="s">
        <v>66</v>
      </c>
      <c r="F16" s="1006">
        <v>4786.6289999999999</v>
      </c>
      <c r="G16" s="1006">
        <v>3264.4919999999997</v>
      </c>
      <c r="H16" s="1006">
        <v>35373.896000000001</v>
      </c>
      <c r="I16" s="1006" t="s">
        <v>66</v>
      </c>
      <c r="J16" s="1006">
        <v>43425.017</v>
      </c>
      <c r="K16" s="1003"/>
    </row>
    <row r="17" spans="1:10" s="1004" customFormat="1" ht="15" customHeight="1">
      <c r="A17" s="1004" t="s">
        <v>931</v>
      </c>
    </row>
    <row r="18" spans="1:10" ht="13.95" customHeight="1">
      <c r="A18" s="1008" t="s">
        <v>333</v>
      </c>
      <c r="B18" s="1008"/>
      <c r="C18" s="1008"/>
      <c r="D18" s="1008"/>
      <c r="E18" s="1008"/>
      <c r="F18" s="1008"/>
      <c r="G18" s="1008"/>
      <c r="H18" s="1008"/>
      <c r="I18" s="1008"/>
      <c r="J18" s="1008"/>
    </row>
    <row r="19" spans="1:10" ht="12.6" customHeight="1">
      <c r="A19" s="1008"/>
      <c r="B19" s="1008"/>
      <c r="C19" s="1008"/>
      <c r="D19" s="1008"/>
      <c r="E19" s="1008"/>
      <c r="F19" s="1008"/>
      <c r="G19" s="1008"/>
      <c r="H19" s="1008"/>
      <c r="I19" s="1008"/>
      <c r="J19" s="1008"/>
    </row>
    <row r="20" spans="1:10" ht="6" customHeight="1">
      <c r="A20" s="1008"/>
      <c r="B20" s="1008"/>
      <c r="C20" s="1008"/>
      <c r="D20" s="1008"/>
      <c r="E20" s="1008"/>
      <c r="F20" s="1008"/>
      <c r="G20" s="1008"/>
      <c r="H20" s="1008"/>
      <c r="I20" s="1008"/>
      <c r="J20" s="1008"/>
    </row>
    <row r="21" spans="1:10">
      <c r="A21" s="15" t="s">
        <v>37</v>
      </c>
    </row>
  </sheetData>
  <mergeCells count="7">
    <mergeCell ref="A18:J20"/>
    <mergeCell ref="A2:J2"/>
    <mergeCell ref="A3:J3"/>
    <mergeCell ref="A4:J4"/>
    <mergeCell ref="A6:A7"/>
    <mergeCell ref="C6:I6"/>
    <mergeCell ref="J6:J7"/>
  </mergeCells>
  <hyperlinks>
    <hyperlink ref="A1" location="Índice!A1" display="Volver al Índice" xr:uid="{8A1BB7DB-F611-4113-B6DE-5A763BEFAC01}"/>
  </hyperlinks>
  <printOptions horizontalCentered="1" verticalCentered="1"/>
  <pageMargins left="0.70866141732283472" right="0.70866141732283472" top="0.74803149606299213" bottom="0.74803149606299213" header="0.31496062992125984" footer="0.31496062992125984"/>
  <pageSetup paperSize="9" scale="90" orientation="landscape" r:id="rId1"/>
  <headerFooter alignWithMargins="0"/>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CE9E6F-AD01-4EA2-83CB-D43B937209BF}">
  <dimension ref="A1:M20"/>
  <sheetViews>
    <sheetView showGridLines="0" zoomScaleNormal="75" workbookViewId="0"/>
  </sheetViews>
  <sheetFormatPr baseColWidth="10" defaultRowHeight="13.2"/>
  <cols>
    <col min="1" max="1" width="31" style="7" customWidth="1"/>
    <col min="2" max="3" width="19.44140625" style="7" customWidth="1"/>
    <col min="4" max="4" width="20.44140625" style="7" customWidth="1"/>
    <col min="5" max="5" width="4.44140625" style="7" customWidth="1"/>
    <col min="6" max="8" width="19.44140625" style="7" customWidth="1"/>
    <col min="9" max="256" width="11.5546875" style="7"/>
    <col min="257" max="257" width="31" style="7" customWidth="1"/>
    <col min="258" max="259" width="19.44140625" style="7" customWidth="1"/>
    <col min="260" max="260" width="20.44140625" style="7" customWidth="1"/>
    <col min="261" max="261" width="4.44140625" style="7" customWidth="1"/>
    <col min="262" max="264" width="19.44140625" style="7" customWidth="1"/>
    <col min="265" max="512" width="11.5546875" style="7"/>
    <col min="513" max="513" width="31" style="7" customWidth="1"/>
    <col min="514" max="515" width="19.44140625" style="7" customWidth="1"/>
    <col min="516" max="516" width="20.44140625" style="7" customWidth="1"/>
    <col min="517" max="517" width="4.44140625" style="7" customWidth="1"/>
    <col min="518" max="520" width="19.44140625" style="7" customWidth="1"/>
    <col min="521" max="768" width="11.5546875" style="7"/>
    <col min="769" max="769" width="31" style="7" customWidth="1"/>
    <col min="770" max="771" width="19.44140625" style="7" customWidth="1"/>
    <col min="772" max="772" width="20.44140625" style="7" customWidth="1"/>
    <col min="773" max="773" width="4.44140625" style="7" customWidth="1"/>
    <col min="774" max="776" width="19.44140625" style="7" customWidth="1"/>
    <col min="777" max="1024" width="11.5546875" style="7"/>
    <col min="1025" max="1025" width="31" style="7" customWidth="1"/>
    <col min="1026" max="1027" width="19.44140625" style="7" customWidth="1"/>
    <col min="1028" max="1028" width="20.44140625" style="7" customWidth="1"/>
    <col min="1029" max="1029" width="4.44140625" style="7" customWidth="1"/>
    <col min="1030" max="1032" width="19.44140625" style="7" customWidth="1"/>
    <col min="1033" max="1280" width="11.5546875" style="7"/>
    <col min="1281" max="1281" width="31" style="7" customWidth="1"/>
    <col min="1282" max="1283" width="19.44140625" style="7" customWidth="1"/>
    <col min="1284" max="1284" width="20.44140625" style="7" customWidth="1"/>
    <col min="1285" max="1285" width="4.44140625" style="7" customWidth="1"/>
    <col min="1286" max="1288" width="19.44140625" style="7" customWidth="1"/>
    <col min="1289" max="1536" width="11.5546875" style="7"/>
    <col min="1537" max="1537" width="31" style="7" customWidth="1"/>
    <col min="1538" max="1539" width="19.44140625" style="7" customWidth="1"/>
    <col min="1540" max="1540" width="20.44140625" style="7" customWidth="1"/>
    <col min="1541" max="1541" width="4.44140625" style="7" customWidth="1"/>
    <col min="1542" max="1544" width="19.44140625" style="7" customWidth="1"/>
    <col min="1545" max="1792" width="11.5546875" style="7"/>
    <col min="1793" max="1793" width="31" style="7" customWidth="1"/>
    <col min="1794" max="1795" width="19.44140625" style="7" customWidth="1"/>
    <col min="1796" max="1796" width="20.44140625" style="7" customWidth="1"/>
    <col min="1797" max="1797" width="4.44140625" style="7" customWidth="1"/>
    <col min="1798" max="1800" width="19.44140625" style="7" customWidth="1"/>
    <col min="1801" max="2048" width="11.5546875" style="7"/>
    <col min="2049" max="2049" width="31" style="7" customWidth="1"/>
    <col min="2050" max="2051" width="19.44140625" style="7" customWidth="1"/>
    <col min="2052" max="2052" width="20.44140625" style="7" customWidth="1"/>
    <col min="2053" max="2053" width="4.44140625" style="7" customWidth="1"/>
    <col min="2054" max="2056" width="19.44140625" style="7" customWidth="1"/>
    <col min="2057" max="2304" width="11.5546875" style="7"/>
    <col min="2305" max="2305" width="31" style="7" customWidth="1"/>
    <col min="2306" max="2307" width="19.44140625" style="7" customWidth="1"/>
    <col min="2308" max="2308" width="20.44140625" style="7" customWidth="1"/>
    <col min="2309" max="2309" width="4.44140625" style="7" customWidth="1"/>
    <col min="2310" max="2312" width="19.44140625" style="7" customWidth="1"/>
    <col min="2313" max="2560" width="11.5546875" style="7"/>
    <col min="2561" max="2561" width="31" style="7" customWidth="1"/>
    <col min="2562" max="2563" width="19.44140625" style="7" customWidth="1"/>
    <col min="2564" max="2564" width="20.44140625" style="7" customWidth="1"/>
    <col min="2565" max="2565" width="4.44140625" style="7" customWidth="1"/>
    <col min="2566" max="2568" width="19.44140625" style="7" customWidth="1"/>
    <col min="2569" max="2816" width="11.5546875" style="7"/>
    <col min="2817" max="2817" width="31" style="7" customWidth="1"/>
    <col min="2818" max="2819" width="19.44140625" style="7" customWidth="1"/>
    <col min="2820" max="2820" width="20.44140625" style="7" customWidth="1"/>
    <col min="2821" max="2821" width="4.44140625" style="7" customWidth="1"/>
    <col min="2822" max="2824" width="19.44140625" style="7" customWidth="1"/>
    <col min="2825" max="3072" width="11.5546875" style="7"/>
    <col min="3073" max="3073" width="31" style="7" customWidth="1"/>
    <col min="3074" max="3075" width="19.44140625" style="7" customWidth="1"/>
    <col min="3076" max="3076" width="20.44140625" style="7" customWidth="1"/>
    <col min="3077" max="3077" width="4.44140625" style="7" customWidth="1"/>
    <col min="3078" max="3080" width="19.44140625" style="7" customWidth="1"/>
    <col min="3081" max="3328" width="11.5546875" style="7"/>
    <col min="3329" max="3329" width="31" style="7" customWidth="1"/>
    <col min="3330" max="3331" width="19.44140625" style="7" customWidth="1"/>
    <col min="3332" max="3332" width="20.44140625" style="7" customWidth="1"/>
    <col min="3333" max="3333" width="4.44140625" style="7" customWidth="1"/>
    <col min="3334" max="3336" width="19.44140625" style="7" customWidth="1"/>
    <col min="3337" max="3584" width="11.5546875" style="7"/>
    <col min="3585" max="3585" width="31" style="7" customWidth="1"/>
    <col min="3586" max="3587" width="19.44140625" style="7" customWidth="1"/>
    <col min="3588" max="3588" width="20.44140625" style="7" customWidth="1"/>
    <col min="3589" max="3589" width="4.44140625" style="7" customWidth="1"/>
    <col min="3590" max="3592" width="19.44140625" style="7" customWidth="1"/>
    <col min="3593" max="3840" width="11.5546875" style="7"/>
    <col min="3841" max="3841" width="31" style="7" customWidth="1"/>
    <col min="3842" max="3843" width="19.44140625" style="7" customWidth="1"/>
    <col min="3844" max="3844" width="20.44140625" style="7" customWidth="1"/>
    <col min="3845" max="3845" width="4.44140625" style="7" customWidth="1"/>
    <col min="3846" max="3848" width="19.44140625" style="7" customWidth="1"/>
    <col min="3849" max="4096" width="11.5546875" style="7"/>
    <col min="4097" max="4097" width="31" style="7" customWidth="1"/>
    <col min="4098" max="4099" width="19.44140625" style="7" customWidth="1"/>
    <col min="4100" max="4100" width="20.44140625" style="7" customWidth="1"/>
    <col min="4101" max="4101" width="4.44140625" style="7" customWidth="1"/>
    <col min="4102" max="4104" width="19.44140625" style="7" customWidth="1"/>
    <col min="4105" max="4352" width="11.5546875" style="7"/>
    <col min="4353" max="4353" width="31" style="7" customWidth="1"/>
    <col min="4354" max="4355" width="19.44140625" style="7" customWidth="1"/>
    <col min="4356" max="4356" width="20.44140625" style="7" customWidth="1"/>
    <col min="4357" max="4357" width="4.44140625" style="7" customWidth="1"/>
    <col min="4358" max="4360" width="19.44140625" style="7" customWidth="1"/>
    <col min="4361" max="4608" width="11.5546875" style="7"/>
    <col min="4609" max="4609" width="31" style="7" customWidth="1"/>
    <col min="4610" max="4611" width="19.44140625" style="7" customWidth="1"/>
    <col min="4612" max="4612" width="20.44140625" style="7" customWidth="1"/>
    <col min="4613" max="4613" width="4.44140625" style="7" customWidth="1"/>
    <col min="4614" max="4616" width="19.44140625" style="7" customWidth="1"/>
    <col min="4617" max="4864" width="11.5546875" style="7"/>
    <col min="4865" max="4865" width="31" style="7" customWidth="1"/>
    <col min="4866" max="4867" width="19.44140625" style="7" customWidth="1"/>
    <col min="4868" max="4868" width="20.44140625" style="7" customWidth="1"/>
    <col min="4869" max="4869" width="4.44140625" style="7" customWidth="1"/>
    <col min="4870" max="4872" width="19.44140625" style="7" customWidth="1"/>
    <col min="4873" max="5120" width="11.5546875" style="7"/>
    <col min="5121" max="5121" width="31" style="7" customWidth="1"/>
    <col min="5122" max="5123" width="19.44140625" style="7" customWidth="1"/>
    <col min="5124" max="5124" width="20.44140625" style="7" customWidth="1"/>
    <col min="5125" max="5125" width="4.44140625" style="7" customWidth="1"/>
    <col min="5126" max="5128" width="19.44140625" style="7" customWidth="1"/>
    <col min="5129" max="5376" width="11.5546875" style="7"/>
    <col min="5377" max="5377" width="31" style="7" customWidth="1"/>
    <col min="5378" max="5379" width="19.44140625" style="7" customWidth="1"/>
    <col min="5380" max="5380" width="20.44140625" style="7" customWidth="1"/>
    <col min="5381" max="5381" width="4.44140625" style="7" customWidth="1"/>
    <col min="5382" max="5384" width="19.44140625" style="7" customWidth="1"/>
    <col min="5385" max="5632" width="11.5546875" style="7"/>
    <col min="5633" max="5633" width="31" style="7" customWidth="1"/>
    <col min="5634" max="5635" width="19.44140625" style="7" customWidth="1"/>
    <col min="5636" max="5636" width="20.44140625" style="7" customWidth="1"/>
    <col min="5637" max="5637" width="4.44140625" style="7" customWidth="1"/>
    <col min="5638" max="5640" width="19.44140625" style="7" customWidth="1"/>
    <col min="5641" max="5888" width="11.5546875" style="7"/>
    <col min="5889" max="5889" width="31" style="7" customWidth="1"/>
    <col min="5890" max="5891" width="19.44140625" style="7" customWidth="1"/>
    <col min="5892" max="5892" width="20.44140625" style="7" customWidth="1"/>
    <col min="5893" max="5893" width="4.44140625" style="7" customWidth="1"/>
    <col min="5894" max="5896" width="19.44140625" style="7" customWidth="1"/>
    <col min="5897" max="6144" width="11.5546875" style="7"/>
    <col min="6145" max="6145" width="31" style="7" customWidth="1"/>
    <col min="6146" max="6147" width="19.44140625" style="7" customWidth="1"/>
    <col min="6148" max="6148" width="20.44140625" style="7" customWidth="1"/>
    <col min="6149" max="6149" width="4.44140625" style="7" customWidth="1"/>
    <col min="6150" max="6152" width="19.44140625" style="7" customWidth="1"/>
    <col min="6153" max="6400" width="11.5546875" style="7"/>
    <col min="6401" max="6401" width="31" style="7" customWidth="1"/>
    <col min="6402" max="6403" width="19.44140625" style="7" customWidth="1"/>
    <col min="6404" max="6404" width="20.44140625" style="7" customWidth="1"/>
    <col min="6405" max="6405" width="4.44140625" style="7" customWidth="1"/>
    <col min="6406" max="6408" width="19.44140625" style="7" customWidth="1"/>
    <col min="6409" max="6656" width="11.5546875" style="7"/>
    <col min="6657" max="6657" width="31" style="7" customWidth="1"/>
    <col min="6658" max="6659" width="19.44140625" style="7" customWidth="1"/>
    <col min="6660" max="6660" width="20.44140625" style="7" customWidth="1"/>
    <col min="6661" max="6661" width="4.44140625" style="7" customWidth="1"/>
    <col min="6662" max="6664" width="19.44140625" style="7" customWidth="1"/>
    <col min="6665" max="6912" width="11.5546875" style="7"/>
    <col min="6913" max="6913" width="31" style="7" customWidth="1"/>
    <col min="6914" max="6915" width="19.44140625" style="7" customWidth="1"/>
    <col min="6916" max="6916" width="20.44140625" style="7" customWidth="1"/>
    <col min="6917" max="6917" width="4.44140625" style="7" customWidth="1"/>
    <col min="6918" max="6920" width="19.44140625" style="7" customWidth="1"/>
    <col min="6921" max="7168" width="11.5546875" style="7"/>
    <col min="7169" max="7169" width="31" style="7" customWidth="1"/>
    <col min="7170" max="7171" width="19.44140625" style="7" customWidth="1"/>
    <col min="7172" max="7172" width="20.44140625" style="7" customWidth="1"/>
    <col min="7173" max="7173" width="4.44140625" style="7" customWidth="1"/>
    <col min="7174" max="7176" width="19.44140625" style="7" customWidth="1"/>
    <col min="7177" max="7424" width="11.5546875" style="7"/>
    <col min="7425" max="7425" width="31" style="7" customWidth="1"/>
    <col min="7426" max="7427" width="19.44140625" style="7" customWidth="1"/>
    <col min="7428" max="7428" width="20.44140625" style="7" customWidth="1"/>
    <col min="7429" max="7429" width="4.44140625" style="7" customWidth="1"/>
    <col min="7430" max="7432" width="19.44140625" style="7" customWidth="1"/>
    <col min="7433" max="7680" width="11.5546875" style="7"/>
    <col min="7681" max="7681" width="31" style="7" customWidth="1"/>
    <col min="7682" max="7683" width="19.44140625" style="7" customWidth="1"/>
    <col min="7684" max="7684" width="20.44140625" style="7" customWidth="1"/>
    <col min="7685" max="7685" width="4.44140625" style="7" customWidth="1"/>
    <col min="7686" max="7688" width="19.44140625" style="7" customWidth="1"/>
    <col min="7689" max="7936" width="11.5546875" style="7"/>
    <col min="7937" max="7937" width="31" style="7" customWidth="1"/>
    <col min="7938" max="7939" width="19.44140625" style="7" customWidth="1"/>
    <col min="7940" max="7940" width="20.44140625" style="7" customWidth="1"/>
    <col min="7941" max="7941" width="4.44140625" style="7" customWidth="1"/>
    <col min="7942" max="7944" width="19.44140625" style="7" customWidth="1"/>
    <col min="7945" max="8192" width="11.5546875" style="7"/>
    <col min="8193" max="8193" width="31" style="7" customWidth="1"/>
    <col min="8194" max="8195" width="19.44140625" style="7" customWidth="1"/>
    <col min="8196" max="8196" width="20.44140625" style="7" customWidth="1"/>
    <col min="8197" max="8197" width="4.44140625" style="7" customWidth="1"/>
    <col min="8198" max="8200" width="19.44140625" style="7" customWidth="1"/>
    <col min="8201" max="8448" width="11.5546875" style="7"/>
    <col min="8449" max="8449" width="31" style="7" customWidth="1"/>
    <col min="8450" max="8451" width="19.44140625" style="7" customWidth="1"/>
    <col min="8452" max="8452" width="20.44140625" style="7" customWidth="1"/>
    <col min="8453" max="8453" width="4.44140625" style="7" customWidth="1"/>
    <col min="8454" max="8456" width="19.44140625" style="7" customWidth="1"/>
    <col min="8457" max="8704" width="11.5546875" style="7"/>
    <col min="8705" max="8705" width="31" style="7" customWidth="1"/>
    <col min="8706" max="8707" width="19.44140625" style="7" customWidth="1"/>
    <col min="8708" max="8708" width="20.44140625" style="7" customWidth="1"/>
    <col min="8709" max="8709" width="4.44140625" style="7" customWidth="1"/>
    <col min="8710" max="8712" width="19.44140625" style="7" customWidth="1"/>
    <col min="8713" max="8960" width="11.5546875" style="7"/>
    <col min="8961" max="8961" width="31" style="7" customWidth="1"/>
    <col min="8962" max="8963" width="19.44140625" style="7" customWidth="1"/>
    <col min="8964" max="8964" width="20.44140625" style="7" customWidth="1"/>
    <col min="8965" max="8965" width="4.44140625" style="7" customWidth="1"/>
    <col min="8966" max="8968" width="19.44140625" style="7" customWidth="1"/>
    <col min="8969" max="9216" width="11.5546875" style="7"/>
    <col min="9217" max="9217" width="31" style="7" customWidth="1"/>
    <col min="9218" max="9219" width="19.44140625" style="7" customWidth="1"/>
    <col min="9220" max="9220" width="20.44140625" style="7" customWidth="1"/>
    <col min="9221" max="9221" width="4.44140625" style="7" customWidth="1"/>
    <col min="9222" max="9224" width="19.44140625" style="7" customWidth="1"/>
    <col min="9225" max="9472" width="11.5546875" style="7"/>
    <col min="9473" max="9473" width="31" style="7" customWidth="1"/>
    <col min="9474" max="9475" width="19.44140625" style="7" customWidth="1"/>
    <col min="9476" max="9476" width="20.44140625" style="7" customWidth="1"/>
    <col min="9477" max="9477" width="4.44140625" style="7" customWidth="1"/>
    <col min="9478" max="9480" width="19.44140625" style="7" customWidth="1"/>
    <col min="9481" max="9728" width="11.5546875" style="7"/>
    <col min="9729" max="9729" width="31" style="7" customWidth="1"/>
    <col min="9730" max="9731" width="19.44140625" style="7" customWidth="1"/>
    <col min="9732" max="9732" width="20.44140625" style="7" customWidth="1"/>
    <col min="9733" max="9733" width="4.44140625" style="7" customWidth="1"/>
    <col min="9734" max="9736" width="19.44140625" style="7" customWidth="1"/>
    <col min="9737" max="9984" width="11.5546875" style="7"/>
    <col min="9985" max="9985" width="31" style="7" customWidth="1"/>
    <col min="9986" max="9987" width="19.44140625" style="7" customWidth="1"/>
    <col min="9988" max="9988" width="20.44140625" style="7" customWidth="1"/>
    <col min="9989" max="9989" width="4.44140625" style="7" customWidth="1"/>
    <col min="9990" max="9992" width="19.44140625" style="7" customWidth="1"/>
    <col min="9993" max="10240" width="11.5546875" style="7"/>
    <col min="10241" max="10241" width="31" style="7" customWidth="1"/>
    <col min="10242" max="10243" width="19.44140625" style="7" customWidth="1"/>
    <col min="10244" max="10244" width="20.44140625" style="7" customWidth="1"/>
    <col min="10245" max="10245" width="4.44140625" style="7" customWidth="1"/>
    <col min="10246" max="10248" width="19.44140625" style="7" customWidth="1"/>
    <col min="10249" max="10496" width="11.5546875" style="7"/>
    <col min="10497" max="10497" width="31" style="7" customWidth="1"/>
    <col min="10498" max="10499" width="19.44140625" style="7" customWidth="1"/>
    <col min="10500" max="10500" width="20.44140625" style="7" customWidth="1"/>
    <col min="10501" max="10501" width="4.44140625" style="7" customWidth="1"/>
    <col min="10502" max="10504" width="19.44140625" style="7" customWidth="1"/>
    <col min="10505" max="10752" width="11.5546875" style="7"/>
    <col min="10753" max="10753" width="31" style="7" customWidth="1"/>
    <col min="10754" max="10755" width="19.44140625" style="7" customWidth="1"/>
    <col min="10756" max="10756" width="20.44140625" style="7" customWidth="1"/>
    <col min="10757" max="10757" width="4.44140625" style="7" customWidth="1"/>
    <col min="10758" max="10760" width="19.44140625" style="7" customWidth="1"/>
    <col min="10761" max="11008" width="11.5546875" style="7"/>
    <col min="11009" max="11009" width="31" style="7" customWidth="1"/>
    <col min="11010" max="11011" width="19.44140625" style="7" customWidth="1"/>
    <col min="11012" max="11012" width="20.44140625" style="7" customWidth="1"/>
    <col min="11013" max="11013" width="4.44140625" style="7" customWidth="1"/>
    <col min="11014" max="11016" width="19.44140625" style="7" customWidth="1"/>
    <col min="11017" max="11264" width="11.5546875" style="7"/>
    <col min="11265" max="11265" width="31" style="7" customWidth="1"/>
    <col min="11266" max="11267" width="19.44140625" style="7" customWidth="1"/>
    <col min="11268" max="11268" width="20.44140625" style="7" customWidth="1"/>
    <col min="11269" max="11269" width="4.44140625" style="7" customWidth="1"/>
    <col min="11270" max="11272" width="19.44140625" style="7" customWidth="1"/>
    <col min="11273" max="11520" width="11.5546875" style="7"/>
    <col min="11521" max="11521" width="31" style="7" customWidth="1"/>
    <col min="11522" max="11523" width="19.44140625" style="7" customWidth="1"/>
    <col min="11524" max="11524" width="20.44140625" style="7" customWidth="1"/>
    <col min="11525" max="11525" width="4.44140625" style="7" customWidth="1"/>
    <col min="11526" max="11528" width="19.44140625" style="7" customWidth="1"/>
    <col min="11529" max="11776" width="11.5546875" style="7"/>
    <col min="11777" max="11777" width="31" style="7" customWidth="1"/>
    <col min="11778" max="11779" width="19.44140625" style="7" customWidth="1"/>
    <col min="11780" max="11780" width="20.44140625" style="7" customWidth="1"/>
    <col min="11781" max="11781" width="4.44140625" style="7" customWidth="1"/>
    <col min="11782" max="11784" width="19.44140625" style="7" customWidth="1"/>
    <col min="11785" max="12032" width="11.5546875" style="7"/>
    <col min="12033" max="12033" width="31" style="7" customWidth="1"/>
    <col min="12034" max="12035" width="19.44140625" style="7" customWidth="1"/>
    <col min="12036" max="12036" width="20.44140625" style="7" customWidth="1"/>
    <col min="12037" max="12037" width="4.44140625" style="7" customWidth="1"/>
    <col min="12038" max="12040" width="19.44140625" style="7" customWidth="1"/>
    <col min="12041" max="12288" width="11.5546875" style="7"/>
    <col min="12289" max="12289" width="31" style="7" customWidth="1"/>
    <col min="12290" max="12291" width="19.44140625" style="7" customWidth="1"/>
    <col min="12292" max="12292" width="20.44140625" style="7" customWidth="1"/>
    <col min="12293" max="12293" width="4.44140625" style="7" customWidth="1"/>
    <col min="12294" max="12296" width="19.44140625" style="7" customWidth="1"/>
    <col min="12297" max="12544" width="11.5546875" style="7"/>
    <col min="12545" max="12545" width="31" style="7" customWidth="1"/>
    <col min="12546" max="12547" width="19.44140625" style="7" customWidth="1"/>
    <col min="12548" max="12548" width="20.44140625" style="7" customWidth="1"/>
    <col min="12549" max="12549" width="4.44140625" style="7" customWidth="1"/>
    <col min="12550" max="12552" width="19.44140625" style="7" customWidth="1"/>
    <col min="12553" max="12800" width="11.5546875" style="7"/>
    <col min="12801" max="12801" width="31" style="7" customWidth="1"/>
    <col min="12802" max="12803" width="19.44140625" style="7" customWidth="1"/>
    <col min="12804" max="12804" width="20.44140625" style="7" customWidth="1"/>
    <col min="12805" max="12805" width="4.44140625" style="7" customWidth="1"/>
    <col min="12806" max="12808" width="19.44140625" style="7" customWidth="1"/>
    <col min="12809" max="13056" width="11.5546875" style="7"/>
    <col min="13057" max="13057" width="31" style="7" customWidth="1"/>
    <col min="13058" max="13059" width="19.44140625" style="7" customWidth="1"/>
    <col min="13060" max="13060" width="20.44140625" style="7" customWidth="1"/>
    <col min="13061" max="13061" width="4.44140625" style="7" customWidth="1"/>
    <col min="13062" max="13064" width="19.44140625" style="7" customWidth="1"/>
    <col min="13065" max="13312" width="11.5546875" style="7"/>
    <col min="13313" max="13313" width="31" style="7" customWidth="1"/>
    <col min="13314" max="13315" width="19.44140625" style="7" customWidth="1"/>
    <col min="13316" max="13316" width="20.44140625" style="7" customWidth="1"/>
    <col min="13317" max="13317" width="4.44140625" style="7" customWidth="1"/>
    <col min="13318" max="13320" width="19.44140625" style="7" customWidth="1"/>
    <col min="13321" max="13568" width="11.5546875" style="7"/>
    <col min="13569" max="13569" width="31" style="7" customWidth="1"/>
    <col min="13570" max="13571" width="19.44140625" style="7" customWidth="1"/>
    <col min="13572" max="13572" width="20.44140625" style="7" customWidth="1"/>
    <col min="13573" max="13573" width="4.44140625" style="7" customWidth="1"/>
    <col min="13574" max="13576" width="19.44140625" style="7" customWidth="1"/>
    <col min="13577" max="13824" width="11.5546875" style="7"/>
    <col min="13825" max="13825" width="31" style="7" customWidth="1"/>
    <col min="13826" max="13827" width="19.44140625" style="7" customWidth="1"/>
    <col min="13828" max="13828" width="20.44140625" style="7" customWidth="1"/>
    <col min="13829" max="13829" width="4.44140625" style="7" customWidth="1"/>
    <col min="13830" max="13832" width="19.44140625" style="7" customWidth="1"/>
    <col min="13833" max="14080" width="11.5546875" style="7"/>
    <col min="14081" max="14081" width="31" style="7" customWidth="1"/>
    <col min="14082" max="14083" width="19.44140625" style="7" customWidth="1"/>
    <col min="14084" max="14084" width="20.44140625" style="7" customWidth="1"/>
    <col min="14085" max="14085" width="4.44140625" style="7" customWidth="1"/>
    <col min="14086" max="14088" width="19.44140625" style="7" customWidth="1"/>
    <col min="14089" max="14336" width="11.5546875" style="7"/>
    <col min="14337" max="14337" width="31" style="7" customWidth="1"/>
    <col min="14338" max="14339" width="19.44140625" style="7" customWidth="1"/>
    <col min="14340" max="14340" width="20.44140625" style="7" customWidth="1"/>
    <col min="14341" max="14341" width="4.44140625" style="7" customWidth="1"/>
    <col min="14342" max="14344" width="19.44140625" style="7" customWidth="1"/>
    <col min="14345" max="14592" width="11.5546875" style="7"/>
    <col min="14593" max="14593" width="31" style="7" customWidth="1"/>
    <col min="14594" max="14595" width="19.44140625" style="7" customWidth="1"/>
    <col min="14596" max="14596" width="20.44140625" style="7" customWidth="1"/>
    <col min="14597" max="14597" width="4.44140625" style="7" customWidth="1"/>
    <col min="14598" max="14600" width="19.44140625" style="7" customWidth="1"/>
    <col min="14601" max="14848" width="11.5546875" style="7"/>
    <col min="14849" max="14849" width="31" style="7" customWidth="1"/>
    <col min="14850" max="14851" width="19.44140625" style="7" customWidth="1"/>
    <col min="14852" max="14852" width="20.44140625" style="7" customWidth="1"/>
    <col min="14853" max="14853" width="4.44140625" style="7" customWidth="1"/>
    <col min="14854" max="14856" width="19.44140625" style="7" customWidth="1"/>
    <col min="14857" max="15104" width="11.5546875" style="7"/>
    <col min="15105" max="15105" width="31" style="7" customWidth="1"/>
    <col min="15106" max="15107" width="19.44140625" style="7" customWidth="1"/>
    <col min="15108" max="15108" width="20.44140625" style="7" customWidth="1"/>
    <col min="15109" max="15109" width="4.44140625" style="7" customWidth="1"/>
    <col min="15110" max="15112" width="19.44140625" style="7" customWidth="1"/>
    <col min="15113" max="15360" width="11.5546875" style="7"/>
    <col min="15361" max="15361" width="31" style="7" customWidth="1"/>
    <col min="15362" max="15363" width="19.44140625" style="7" customWidth="1"/>
    <col min="15364" max="15364" width="20.44140625" style="7" customWidth="1"/>
    <col min="15365" max="15365" width="4.44140625" style="7" customWidth="1"/>
    <col min="15366" max="15368" width="19.44140625" style="7" customWidth="1"/>
    <col min="15369" max="15616" width="11.5546875" style="7"/>
    <col min="15617" max="15617" width="31" style="7" customWidth="1"/>
    <col min="15618" max="15619" width="19.44140625" style="7" customWidth="1"/>
    <col min="15620" max="15620" width="20.44140625" style="7" customWidth="1"/>
    <col min="15621" max="15621" width="4.44140625" style="7" customWidth="1"/>
    <col min="15622" max="15624" width="19.44140625" style="7" customWidth="1"/>
    <col min="15625" max="15872" width="11.5546875" style="7"/>
    <col min="15873" max="15873" width="31" style="7" customWidth="1"/>
    <col min="15874" max="15875" width="19.44140625" style="7" customWidth="1"/>
    <col min="15876" max="15876" width="20.44140625" style="7" customWidth="1"/>
    <col min="15877" max="15877" width="4.44140625" style="7" customWidth="1"/>
    <col min="15878" max="15880" width="19.44140625" style="7" customWidth="1"/>
    <col min="15881" max="16128" width="11.5546875" style="7"/>
    <col min="16129" max="16129" width="31" style="7" customWidth="1"/>
    <col min="16130" max="16131" width="19.44140625" style="7" customWidth="1"/>
    <col min="16132" max="16132" width="20.44140625" style="7" customWidth="1"/>
    <col min="16133" max="16133" width="4.44140625" style="7" customWidth="1"/>
    <col min="16134" max="16136" width="19.44140625" style="7" customWidth="1"/>
    <col min="16137" max="16384" width="11.5546875" style="7"/>
  </cols>
  <sheetData>
    <row r="1" spans="1:13" s="96" customFormat="1" ht="27.75" customHeight="1">
      <c r="A1" s="1204" t="s">
        <v>1043</v>
      </c>
      <c r="B1" s="189"/>
      <c r="C1" s="189"/>
      <c r="D1" s="189"/>
      <c r="E1" s="189"/>
      <c r="F1" s="189"/>
      <c r="G1" s="189"/>
      <c r="H1" s="189"/>
    </row>
    <row r="2" spans="1:13" s="1112" customFormat="1" ht="34.5" customHeight="1">
      <c r="A2" s="357" t="s">
        <v>989</v>
      </c>
      <c r="B2" s="357"/>
      <c r="C2" s="357"/>
      <c r="D2" s="357"/>
      <c r="E2" s="357"/>
      <c r="F2" s="357"/>
      <c r="G2" s="357"/>
      <c r="H2" s="357"/>
    </row>
    <row r="3" spans="1:13" s="232" customFormat="1" ht="28.5" customHeight="1">
      <c r="A3" s="97">
        <v>46081</v>
      </c>
      <c r="B3" s="97"/>
      <c r="C3" s="97"/>
      <c r="D3" s="97"/>
      <c r="E3" s="97"/>
      <c r="F3" s="97"/>
      <c r="G3" s="97"/>
      <c r="H3" s="97"/>
    </row>
    <row r="4" spans="1:13" s="76" customFormat="1" ht="6" customHeight="1" thickBot="1"/>
    <row r="5" spans="1:13" s="1114" customFormat="1" ht="35.1" customHeight="1">
      <c r="A5" s="203" t="s">
        <v>1</v>
      </c>
      <c r="B5" s="566" t="s">
        <v>990</v>
      </c>
      <c r="C5" s="566"/>
      <c r="D5" s="566"/>
      <c r="E5" s="710"/>
      <c r="F5" s="566" t="s">
        <v>991</v>
      </c>
      <c r="G5" s="566"/>
      <c r="H5" s="566"/>
      <c r="I5" s="1113"/>
      <c r="J5" s="1113"/>
      <c r="K5" s="1113"/>
      <c r="L5" s="1113"/>
    </row>
    <row r="6" spans="1:13" s="1114" customFormat="1" ht="54.9" customHeight="1">
      <c r="A6" s="206"/>
      <c r="B6" s="568" t="s">
        <v>992</v>
      </c>
      <c r="C6" s="568" t="s">
        <v>993</v>
      </c>
      <c r="D6" s="568" t="s">
        <v>994</v>
      </c>
      <c r="E6" s="712"/>
      <c r="F6" s="568" t="s">
        <v>995</v>
      </c>
      <c r="G6" s="568" t="s">
        <v>996</v>
      </c>
      <c r="H6" s="1115" t="s">
        <v>997</v>
      </c>
      <c r="I6" s="1113"/>
      <c r="J6" s="1113"/>
      <c r="K6" s="1113"/>
      <c r="L6" s="1113"/>
    </row>
    <row r="7" spans="1:13" s="1114" customFormat="1" ht="12.15" customHeight="1">
      <c r="A7" s="1116"/>
      <c r="B7" s="665"/>
      <c r="C7" s="665"/>
      <c r="D7" s="665"/>
      <c r="E7" s="665"/>
      <c r="F7" s="665"/>
      <c r="G7" s="665"/>
      <c r="H7" s="1117"/>
      <c r="I7" s="1113"/>
      <c r="J7" s="1113"/>
      <c r="K7" s="1113"/>
      <c r="L7" s="1113"/>
    </row>
    <row r="8" spans="1:13" s="21" customFormat="1" ht="20.100000000000001" customHeight="1">
      <c r="A8" s="1118" t="s">
        <v>28</v>
      </c>
      <c r="B8" s="644">
        <v>361376.74258999998</v>
      </c>
      <c r="C8" s="644">
        <v>2171597.5371500002</v>
      </c>
      <c r="D8" s="213">
        <v>16.64</v>
      </c>
      <c r="E8" s="213"/>
      <c r="F8" s="644">
        <v>3476.1660999999999</v>
      </c>
      <c r="G8" s="644">
        <v>3733.6194699999996</v>
      </c>
      <c r="H8" s="213">
        <v>93.100000000000009</v>
      </c>
      <c r="L8" s="654"/>
      <c r="M8" s="654"/>
    </row>
    <row r="9" spans="1:13" s="21" customFormat="1" ht="20.100000000000001" customHeight="1">
      <c r="A9" s="1118" t="s">
        <v>29</v>
      </c>
      <c r="B9" s="644">
        <v>603442.81614000001</v>
      </c>
      <c r="C9" s="644">
        <v>905324.31253</v>
      </c>
      <c r="D9" s="213">
        <v>66.650000000000006</v>
      </c>
      <c r="E9" s="213"/>
      <c r="F9" s="644">
        <v>960.51621999999998</v>
      </c>
      <c r="G9" s="644">
        <v>0.2306</v>
      </c>
      <c r="H9" s="213">
        <v>416529.15</v>
      </c>
      <c r="L9" s="654"/>
      <c r="M9" s="654"/>
    </row>
    <row r="10" spans="1:13" s="21" customFormat="1" ht="20.100000000000001" customHeight="1">
      <c r="A10" s="1118" t="s">
        <v>30</v>
      </c>
      <c r="B10" s="644">
        <v>66537.412420000008</v>
      </c>
      <c r="C10" s="644">
        <v>212783.71273</v>
      </c>
      <c r="D10" s="213">
        <v>31.27</v>
      </c>
      <c r="E10" s="213"/>
      <c r="F10" s="644">
        <v>6529.1100500000002</v>
      </c>
      <c r="G10" s="644">
        <v>6609.1721299999999</v>
      </c>
      <c r="H10" s="213">
        <v>98.79</v>
      </c>
      <c r="L10" s="654"/>
      <c r="M10" s="654"/>
    </row>
    <row r="11" spans="1:13" s="21" customFormat="1" ht="20.100000000000001" customHeight="1">
      <c r="A11" s="1118" t="s">
        <v>31</v>
      </c>
      <c r="B11" s="644">
        <v>353167.42768000002</v>
      </c>
      <c r="C11" s="644">
        <v>1697389.70732</v>
      </c>
      <c r="D11" s="213">
        <v>20.81</v>
      </c>
      <c r="E11" s="213"/>
      <c r="F11" s="644">
        <v>38351.491259999995</v>
      </c>
      <c r="G11" s="644">
        <v>36415.014259999996</v>
      </c>
      <c r="H11" s="213">
        <v>105.32000000000001</v>
      </c>
      <c r="L11" s="654"/>
      <c r="M11" s="654"/>
    </row>
    <row r="12" spans="1:13" s="21" customFormat="1" ht="20.100000000000001" customHeight="1">
      <c r="A12" s="1118" t="s">
        <v>32</v>
      </c>
      <c r="B12" s="644">
        <v>59502.399039999997</v>
      </c>
      <c r="C12" s="644">
        <v>587802.21473000001</v>
      </c>
      <c r="D12" s="213">
        <v>10.120000000000001</v>
      </c>
      <c r="E12" s="213"/>
      <c r="F12" s="644">
        <v>11421.255050000002</v>
      </c>
      <c r="G12" s="644">
        <v>39673.751210000002</v>
      </c>
      <c r="H12" s="213">
        <v>28.79</v>
      </c>
      <c r="L12" s="654"/>
      <c r="M12" s="654"/>
    </row>
    <row r="13" spans="1:13" s="21" customFormat="1" ht="20.100000000000001" customHeight="1">
      <c r="A13" s="1118" t="s">
        <v>33</v>
      </c>
      <c r="B13" s="644">
        <v>89526.917499999996</v>
      </c>
      <c r="C13" s="644">
        <v>314603.98329</v>
      </c>
      <c r="D13" s="213">
        <v>28.46</v>
      </c>
      <c r="E13" s="213"/>
      <c r="F13" s="644">
        <v>470.30835000000002</v>
      </c>
      <c r="G13" s="644">
        <v>485.92336999999998</v>
      </c>
      <c r="H13" s="213">
        <v>96.79</v>
      </c>
      <c r="L13" s="654"/>
      <c r="M13" s="654"/>
    </row>
    <row r="14" spans="1:13" s="21" customFormat="1" ht="20.100000000000001" customHeight="1">
      <c r="A14" s="1118" t="s">
        <v>34</v>
      </c>
      <c r="B14" s="644">
        <v>74518.561040000001</v>
      </c>
      <c r="C14" s="644">
        <v>271713.82224000001</v>
      </c>
      <c r="D14" s="213">
        <v>27.43</v>
      </c>
      <c r="E14" s="213"/>
      <c r="F14" s="644">
        <v>726.35865999999999</v>
      </c>
      <c r="G14" s="644">
        <v>635.89553999999998</v>
      </c>
      <c r="H14" s="213">
        <v>114.23</v>
      </c>
      <c r="L14" s="654"/>
      <c r="M14" s="654"/>
    </row>
    <row r="15" spans="1:13" s="1120" customFormat="1" ht="24.75" customHeight="1" thickBot="1">
      <c r="A15" s="89" t="s">
        <v>35</v>
      </c>
      <c r="B15" s="765">
        <v>1608072.2764099999</v>
      </c>
      <c r="C15" s="765">
        <v>6161215.2899899995</v>
      </c>
      <c r="D15" s="1119">
        <v>26.099920238505575</v>
      </c>
      <c r="E15" s="765"/>
      <c r="F15" s="765">
        <v>61935.205689999988</v>
      </c>
      <c r="G15" s="765">
        <v>87553.606579999992</v>
      </c>
      <c r="H15" s="1119">
        <v>70.7397537455047</v>
      </c>
      <c r="I15" s="92"/>
      <c r="J15" s="92"/>
      <c r="K15" s="92"/>
      <c r="L15" s="654"/>
      <c r="M15" s="654"/>
    </row>
    <row r="16" spans="1:13" s="76" customFormat="1">
      <c r="A16" s="92"/>
      <c r="B16" s="1121"/>
      <c r="C16" s="1121"/>
      <c r="D16" s="1121"/>
      <c r="E16" s="1121"/>
      <c r="F16" s="1121"/>
      <c r="G16" s="1121"/>
      <c r="H16" s="1121"/>
      <c r="I16" s="414"/>
      <c r="J16" s="414"/>
      <c r="K16" s="414"/>
      <c r="L16" s="414"/>
    </row>
    <row r="17" spans="1:12" s="1123" customFormat="1">
      <c r="A17" s="136" t="s">
        <v>998</v>
      </c>
      <c r="B17" s="136"/>
      <c r="C17" s="136"/>
      <c r="D17" s="136"/>
      <c r="E17" s="136"/>
      <c r="F17" s="136"/>
      <c r="G17" s="136"/>
      <c r="H17" s="136"/>
      <c r="I17" s="1122"/>
      <c r="J17" s="1122"/>
      <c r="K17" s="1122"/>
      <c r="L17" s="1122"/>
    </row>
    <row r="18" spans="1:12" ht="13.2" customHeight="1">
      <c r="A18" s="1106" t="s">
        <v>37</v>
      </c>
      <c r="B18" s="28"/>
      <c r="C18" s="28"/>
      <c r="D18" s="28"/>
      <c r="E18" s="28"/>
      <c r="F18" s="28"/>
      <c r="G18" s="28"/>
      <c r="H18" s="28"/>
    </row>
    <row r="19" spans="1:12">
      <c r="A19" s="28"/>
      <c r="B19" s="28"/>
      <c r="C19" s="28"/>
      <c r="D19" s="28"/>
      <c r="E19" s="28"/>
      <c r="F19" s="28"/>
      <c r="G19" s="28"/>
      <c r="H19" s="28"/>
    </row>
    <row r="20" spans="1:12">
      <c r="A20" s="25"/>
      <c r="B20" s="25"/>
      <c r="C20" s="25"/>
      <c r="D20" s="25"/>
      <c r="E20" s="25"/>
      <c r="F20" s="25"/>
      <c r="G20" s="25"/>
      <c r="H20" s="25"/>
    </row>
  </sheetData>
  <mergeCells count="3">
    <mergeCell ref="A5:A6"/>
    <mergeCell ref="B5:D5"/>
    <mergeCell ref="F5:H5"/>
  </mergeCells>
  <hyperlinks>
    <hyperlink ref="A1" location="Índice!A1" display="Volver al Índice" xr:uid="{E95A41C5-D2E1-4628-80F3-E32D22DB14B1}"/>
  </hyperlinks>
  <printOptions horizontalCentered="1" verticalCentered="1"/>
  <pageMargins left="1.1811023622047245" right="1.1811023622047245" top="0.98425196850393704" bottom="0.98425196850393704" header="0.59055118110236227" footer="0.59055118110236227"/>
  <pageSetup paperSize="9" scale="76" fitToWidth="0" fitToHeight="0" orientation="landscape"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49718-5630-45A4-9825-F86C86708B27}">
  <dimension ref="A1:L38"/>
  <sheetViews>
    <sheetView showGridLines="0" zoomScaleNormal="100" workbookViewId="0"/>
  </sheetViews>
  <sheetFormatPr baseColWidth="10" defaultColWidth="11.44140625" defaultRowHeight="13.2"/>
  <cols>
    <col min="1" max="1" width="34.109375" style="7" customWidth="1"/>
    <col min="2" max="6" width="19.44140625" style="7" customWidth="1"/>
    <col min="7" max="7" width="24" style="7" bestFit="1" customWidth="1"/>
    <col min="8" max="8" width="12" style="7" customWidth="1"/>
    <col min="9" max="256" width="11.44140625" style="7"/>
    <col min="257" max="257" width="34.109375" style="7" customWidth="1"/>
    <col min="258" max="262" width="19.44140625" style="7" customWidth="1"/>
    <col min="263" max="263" width="24" style="7" bestFit="1" customWidth="1"/>
    <col min="264" max="264" width="12" style="7" customWidth="1"/>
    <col min="265" max="512" width="11.44140625" style="7"/>
    <col min="513" max="513" width="34.109375" style="7" customWidth="1"/>
    <col min="514" max="518" width="19.44140625" style="7" customWidth="1"/>
    <col min="519" max="519" width="24" style="7" bestFit="1" customWidth="1"/>
    <col min="520" max="520" width="12" style="7" customWidth="1"/>
    <col min="521" max="768" width="11.44140625" style="7"/>
    <col min="769" max="769" width="34.109375" style="7" customWidth="1"/>
    <col min="770" max="774" width="19.44140625" style="7" customWidth="1"/>
    <col min="775" max="775" width="24" style="7" bestFit="1" customWidth="1"/>
    <col min="776" max="776" width="12" style="7" customWidth="1"/>
    <col min="777" max="1024" width="11.44140625" style="7"/>
    <col min="1025" max="1025" width="34.109375" style="7" customWidth="1"/>
    <col min="1026" max="1030" width="19.44140625" style="7" customWidth="1"/>
    <col min="1031" max="1031" width="24" style="7" bestFit="1" customWidth="1"/>
    <col min="1032" max="1032" width="12" style="7" customWidth="1"/>
    <col min="1033" max="1280" width="11.44140625" style="7"/>
    <col min="1281" max="1281" width="34.109375" style="7" customWidth="1"/>
    <col min="1282" max="1286" width="19.44140625" style="7" customWidth="1"/>
    <col min="1287" max="1287" width="24" style="7" bestFit="1" customWidth="1"/>
    <col min="1288" max="1288" width="12" style="7" customWidth="1"/>
    <col min="1289" max="1536" width="11.44140625" style="7"/>
    <col min="1537" max="1537" width="34.109375" style="7" customWidth="1"/>
    <col min="1538" max="1542" width="19.44140625" style="7" customWidth="1"/>
    <col min="1543" max="1543" width="24" style="7" bestFit="1" customWidth="1"/>
    <col min="1544" max="1544" width="12" style="7" customWidth="1"/>
    <col min="1545" max="1792" width="11.44140625" style="7"/>
    <col min="1793" max="1793" width="34.109375" style="7" customWidth="1"/>
    <col min="1794" max="1798" width="19.44140625" style="7" customWidth="1"/>
    <col min="1799" max="1799" width="24" style="7" bestFit="1" customWidth="1"/>
    <col min="1800" max="1800" width="12" style="7" customWidth="1"/>
    <col min="1801" max="2048" width="11.44140625" style="7"/>
    <col min="2049" max="2049" width="34.109375" style="7" customWidth="1"/>
    <col min="2050" max="2054" width="19.44140625" style="7" customWidth="1"/>
    <col min="2055" max="2055" width="24" style="7" bestFit="1" customWidth="1"/>
    <col min="2056" max="2056" width="12" style="7" customWidth="1"/>
    <col min="2057" max="2304" width="11.44140625" style="7"/>
    <col min="2305" max="2305" width="34.109375" style="7" customWidth="1"/>
    <col min="2306" max="2310" width="19.44140625" style="7" customWidth="1"/>
    <col min="2311" max="2311" width="24" style="7" bestFit="1" customWidth="1"/>
    <col min="2312" max="2312" width="12" style="7" customWidth="1"/>
    <col min="2313" max="2560" width="11.44140625" style="7"/>
    <col min="2561" max="2561" width="34.109375" style="7" customWidth="1"/>
    <col min="2562" max="2566" width="19.44140625" style="7" customWidth="1"/>
    <col min="2567" max="2567" width="24" style="7" bestFit="1" customWidth="1"/>
    <col min="2568" max="2568" width="12" style="7" customWidth="1"/>
    <col min="2569" max="2816" width="11.44140625" style="7"/>
    <col min="2817" max="2817" width="34.109375" style="7" customWidth="1"/>
    <col min="2818" max="2822" width="19.44140625" style="7" customWidth="1"/>
    <col min="2823" max="2823" width="24" style="7" bestFit="1" customWidth="1"/>
    <col min="2824" max="2824" width="12" style="7" customWidth="1"/>
    <col min="2825" max="3072" width="11.44140625" style="7"/>
    <col min="3073" max="3073" width="34.109375" style="7" customWidth="1"/>
    <col min="3074" max="3078" width="19.44140625" style="7" customWidth="1"/>
    <col min="3079" max="3079" width="24" style="7" bestFit="1" customWidth="1"/>
    <col min="3080" max="3080" width="12" style="7" customWidth="1"/>
    <col min="3081" max="3328" width="11.44140625" style="7"/>
    <col min="3329" max="3329" width="34.109375" style="7" customWidth="1"/>
    <col min="3330" max="3334" width="19.44140625" style="7" customWidth="1"/>
    <col min="3335" max="3335" width="24" style="7" bestFit="1" customWidth="1"/>
    <col min="3336" max="3336" width="12" style="7" customWidth="1"/>
    <col min="3337" max="3584" width="11.44140625" style="7"/>
    <col min="3585" max="3585" width="34.109375" style="7" customWidth="1"/>
    <col min="3586" max="3590" width="19.44140625" style="7" customWidth="1"/>
    <col min="3591" max="3591" width="24" style="7" bestFit="1" customWidth="1"/>
    <col min="3592" max="3592" width="12" style="7" customWidth="1"/>
    <col min="3593" max="3840" width="11.44140625" style="7"/>
    <col min="3841" max="3841" width="34.109375" style="7" customWidth="1"/>
    <col min="3842" max="3846" width="19.44140625" style="7" customWidth="1"/>
    <col min="3847" max="3847" width="24" style="7" bestFit="1" customWidth="1"/>
    <col min="3848" max="3848" width="12" style="7" customWidth="1"/>
    <col min="3849" max="4096" width="11.44140625" style="7"/>
    <col min="4097" max="4097" width="34.109375" style="7" customWidth="1"/>
    <col min="4098" max="4102" width="19.44140625" style="7" customWidth="1"/>
    <col min="4103" max="4103" width="24" style="7" bestFit="1" customWidth="1"/>
    <col min="4104" max="4104" width="12" style="7" customWidth="1"/>
    <col min="4105" max="4352" width="11.44140625" style="7"/>
    <col min="4353" max="4353" width="34.109375" style="7" customWidth="1"/>
    <col min="4354" max="4358" width="19.44140625" style="7" customWidth="1"/>
    <col min="4359" max="4359" width="24" style="7" bestFit="1" customWidth="1"/>
    <col min="4360" max="4360" width="12" style="7" customWidth="1"/>
    <col min="4361" max="4608" width="11.44140625" style="7"/>
    <col min="4609" max="4609" width="34.109375" style="7" customWidth="1"/>
    <col min="4610" max="4614" width="19.44140625" style="7" customWidth="1"/>
    <col min="4615" max="4615" width="24" style="7" bestFit="1" customWidth="1"/>
    <col min="4616" max="4616" width="12" style="7" customWidth="1"/>
    <col min="4617" max="4864" width="11.44140625" style="7"/>
    <col min="4865" max="4865" width="34.109375" style="7" customWidth="1"/>
    <col min="4866" max="4870" width="19.44140625" style="7" customWidth="1"/>
    <col min="4871" max="4871" width="24" style="7" bestFit="1" customWidth="1"/>
    <col min="4872" max="4872" width="12" style="7" customWidth="1"/>
    <col min="4873" max="5120" width="11.44140625" style="7"/>
    <col min="5121" max="5121" width="34.109375" style="7" customWidth="1"/>
    <col min="5122" max="5126" width="19.44140625" style="7" customWidth="1"/>
    <col min="5127" max="5127" width="24" style="7" bestFit="1" customWidth="1"/>
    <col min="5128" max="5128" width="12" style="7" customWidth="1"/>
    <col min="5129" max="5376" width="11.44140625" style="7"/>
    <col min="5377" max="5377" width="34.109375" style="7" customWidth="1"/>
    <col min="5378" max="5382" width="19.44140625" style="7" customWidth="1"/>
    <col min="5383" max="5383" width="24" style="7" bestFit="1" customWidth="1"/>
    <col min="5384" max="5384" width="12" style="7" customWidth="1"/>
    <col min="5385" max="5632" width="11.44140625" style="7"/>
    <col min="5633" max="5633" width="34.109375" style="7" customWidth="1"/>
    <col min="5634" max="5638" width="19.44140625" style="7" customWidth="1"/>
    <col min="5639" max="5639" width="24" style="7" bestFit="1" customWidth="1"/>
    <col min="5640" max="5640" width="12" style="7" customWidth="1"/>
    <col min="5641" max="5888" width="11.44140625" style="7"/>
    <col min="5889" max="5889" width="34.109375" style="7" customWidth="1"/>
    <col min="5890" max="5894" width="19.44140625" style="7" customWidth="1"/>
    <col min="5895" max="5895" width="24" style="7" bestFit="1" customWidth="1"/>
    <col min="5896" max="5896" width="12" style="7" customWidth="1"/>
    <col min="5897" max="6144" width="11.44140625" style="7"/>
    <col min="6145" max="6145" width="34.109375" style="7" customWidth="1"/>
    <col min="6146" max="6150" width="19.44140625" style="7" customWidth="1"/>
    <col min="6151" max="6151" width="24" style="7" bestFit="1" customWidth="1"/>
    <col min="6152" max="6152" width="12" style="7" customWidth="1"/>
    <col min="6153" max="6400" width="11.44140625" style="7"/>
    <col min="6401" max="6401" width="34.109375" style="7" customWidth="1"/>
    <col min="6402" max="6406" width="19.44140625" style="7" customWidth="1"/>
    <col min="6407" max="6407" width="24" style="7" bestFit="1" customWidth="1"/>
    <col min="6408" max="6408" width="12" style="7" customWidth="1"/>
    <col min="6409" max="6656" width="11.44140625" style="7"/>
    <col min="6657" max="6657" width="34.109375" style="7" customWidth="1"/>
    <col min="6658" max="6662" width="19.44140625" style="7" customWidth="1"/>
    <col min="6663" max="6663" width="24" style="7" bestFit="1" customWidth="1"/>
    <col min="6664" max="6664" width="12" style="7" customWidth="1"/>
    <col min="6665" max="6912" width="11.44140625" style="7"/>
    <col min="6913" max="6913" width="34.109375" style="7" customWidth="1"/>
    <col min="6914" max="6918" width="19.44140625" style="7" customWidth="1"/>
    <col min="6919" max="6919" width="24" style="7" bestFit="1" customWidth="1"/>
    <col min="6920" max="6920" width="12" style="7" customWidth="1"/>
    <col min="6921" max="7168" width="11.44140625" style="7"/>
    <col min="7169" max="7169" width="34.109375" style="7" customWidth="1"/>
    <col min="7170" max="7174" width="19.44140625" style="7" customWidth="1"/>
    <col min="7175" max="7175" width="24" style="7" bestFit="1" customWidth="1"/>
    <col min="7176" max="7176" width="12" style="7" customWidth="1"/>
    <col min="7177" max="7424" width="11.44140625" style="7"/>
    <col min="7425" max="7425" width="34.109375" style="7" customWidth="1"/>
    <col min="7426" max="7430" width="19.44140625" style="7" customWidth="1"/>
    <col min="7431" max="7431" width="24" style="7" bestFit="1" customWidth="1"/>
    <col min="7432" max="7432" width="12" style="7" customWidth="1"/>
    <col min="7433" max="7680" width="11.44140625" style="7"/>
    <col min="7681" max="7681" width="34.109375" style="7" customWidth="1"/>
    <col min="7682" max="7686" width="19.44140625" style="7" customWidth="1"/>
    <col min="7687" max="7687" width="24" style="7" bestFit="1" customWidth="1"/>
    <col min="7688" max="7688" width="12" style="7" customWidth="1"/>
    <col min="7689" max="7936" width="11.44140625" style="7"/>
    <col min="7937" max="7937" width="34.109375" style="7" customWidth="1"/>
    <col min="7938" max="7942" width="19.44140625" style="7" customWidth="1"/>
    <col min="7943" max="7943" width="24" style="7" bestFit="1" customWidth="1"/>
    <col min="7944" max="7944" width="12" style="7" customWidth="1"/>
    <col min="7945" max="8192" width="11.44140625" style="7"/>
    <col min="8193" max="8193" width="34.109375" style="7" customWidth="1"/>
    <col min="8194" max="8198" width="19.44140625" style="7" customWidth="1"/>
    <col min="8199" max="8199" width="24" style="7" bestFit="1" customWidth="1"/>
    <col min="8200" max="8200" width="12" style="7" customWidth="1"/>
    <col min="8201" max="8448" width="11.44140625" style="7"/>
    <col min="8449" max="8449" width="34.109375" style="7" customWidth="1"/>
    <col min="8450" max="8454" width="19.44140625" style="7" customWidth="1"/>
    <col min="8455" max="8455" width="24" style="7" bestFit="1" customWidth="1"/>
    <col min="8456" max="8456" width="12" style="7" customWidth="1"/>
    <col min="8457" max="8704" width="11.44140625" style="7"/>
    <col min="8705" max="8705" width="34.109375" style="7" customWidth="1"/>
    <col min="8706" max="8710" width="19.44140625" style="7" customWidth="1"/>
    <col min="8711" max="8711" width="24" style="7" bestFit="1" customWidth="1"/>
    <col min="8712" max="8712" width="12" style="7" customWidth="1"/>
    <col min="8713" max="8960" width="11.44140625" style="7"/>
    <col min="8961" max="8961" width="34.109375" style="7" customWidth="1"/>
    <col min="8962" max="8966" width="19.44140625" style="7" customWidth="1"/>
    <col min="8967" max="8967" width="24" style="7" bestFit="1" customWidth="1"/>
    <col min="8968" max="8968" width="12" style="7" customWidth="1"/>
    <col min="8969" max="9216" width="11.44140625" style="7"/>
    <col min="9217" max="9217" width="34.109375" style="7" customWidth="1"/>
    <col min="9218" max="9222" width="19.44140625" style="7" customWidth="1"/>
    <col min="9223" max="9223" width="24" style="7" bestFit="1" customWidth="1"/>
    <col min="9224" max="9224" width="12" style="7" customWidth="1"/>
    <col min="9225" max="9472" width="11.44140625" style="7"/>
    <col min="9473" max="9473" width="34.109375" style="7" customWidth="1"/>
    <col min="9474" max="9478" width="19.44140625" style="7" customWidth="1"/>
    <col min="9479" max="9479" width="24" style="7" bestFit="1" customWidth="1"/>
    <col min="9480" max="9480" width="12" style="7" customWidth="1"/>
    <col min="9481" max="9728" width="11.44140625" style="7"/>
    <col min="9729" max="9729" width="34.109375" style="7" customWidth="1"/>
    <col min="9730" max="9734" width="19.44140625" style="7" customWidth="1"/>
    <col min="9735" max="9735" width="24" style="7" bestFit="1" customWidth="1"/>
    <col min="9736" max="9736" width="12" style="7" customWidth="1"/>
    <col min="9737" max="9984" width="11.44140625" style="7"/>
    <col min="9985" max="9985" width="34.109375" style="7" customWidth="1"/>
    <col min="9986" max="9990" width="19.44140625" style="7" customWidth="1"/>
    <col min="9991" max="9991" width="24" style="7" bestFit="1" customWidth="1"/>
    <col min="9992" max="9992" width="12" style="7" customWidth="1"/>
    <col min="9993" max="10240" width="11.44140625" style="7"/>
    <col min="10241" max="10241" width="34.109375" style="7" customWidth="1"/>
    <col min="10242" max="10246" width="19.44140625" style="7" customWidth="1"/>
    <col min="10247" max="10247" width="24" style="7" bestFit="1" customWidth="1"/>
    <col min="10248" max="10248" width="12" style="7" customWidth="1"/>
    <col min="10249" max="10496" width="11.44140625" style="7"/>
    <col min="10497" max="10497" width="34.109375" style="7" customWidth="1"/>
    <col min="10498" max="10502" width="19.44140625" style="7" customWidth="1"/>
    <col min="10503" max="10503" width="24" style="7" bestFit="1" customWidth="1"/>
    <col min="10504" max="10504" width="12" style="7" customWidth="1"/>
    <col min="10505" max="10752" width="11.44140625" style="7"/>
    <col min="10753" max="10753" width="34.109375" style="7" customWidth="1"/>
    <col min="10754" max="10758" width="19.44140625" style="7" customWidth="1"/>
    <col min="10759" max="10759" width="24" style="7" bestFit="1" customWidth="1"/>
    <col min="10760" max="10760" width="12" style="7" customWidth="1"/>
    <col min="10761" max="11008" width="11.44140625" style="7"/>
    <col min="11009" max="11009" width="34.109375" style="7" customWidth="1"/>
    <col min="11010" max="11014" width="19.44140625" style="7" customWidth="1"/>
    <col min="11015" max="11015" width="24" style="7" bestFit="1" customWidth="1"/>
    <col min="11016" max="11016" width="12" style="7" customWidth="1"/>
    <col min="11017" max="11264" width="11.44140625" style="7"/>
    <col min="11265" max="11265" width="34.109375" style="7" customWidth="1"/>
    <col min="11266" max="11270" width="19.44140625" style="7" customWidth="1"/>
    <col min="11271" max="11271" width="24" style="7" bestFit="1" customWidth="1"/>
    <col min="11272" max="11272" width="12" style="7" customWidth="1"/>
    <col min="11273" max="11520" width="11.44140625" style="7"/>
    <col min="11521" max="11521" width="34.109375" style="7" customWidth="1"/>
    <col min="11522" max="11526" width="19.44140625" style="7" customWidth="1"/>
    <col min="11527" max="11527" width="24" style="7" bestFit="1" customWidth="1"/>
    <col min="11528" max="11528" width="12" style="7" customWidth="1"/>
    <col min="11529" max="11776" width="11.44140625" style="7"/>
    <col min="11777" max="11777" width="34.109375" style="7" customWidth="1"/>
    <col min="11778" max="11782" width="19.44140625" style="7" customWidth="1"/>
    <col min="11783" max="11783" width="24" style="7" bestFit="1" customWidth="1"/>
    <col min="11784" max="11784" width="12" style="7" customWidth="1"/>
    <col min="11785" max="12032" width="11.44140625" style="7"/>
    <col min="12033" max="12033" width="34.109375" style="7" customWidth="1"/>
    <col min="12034" max="12038" width="19.44140625" style="7" customWidth="1"/>
    <col min="12039" max="12039" width="24" style="7" bestFit="1" customWidth="1"/>
    <col min="12040" max="12040" width="12" style="7" customWidth="1"/>
    <col min="12041" max="12288" width="11.44140625" style="7"/>
    <col min="12289" max="12289" width="34.109375" style="7" customWidth="1"/>
    <col min="12290" max="12294" width="19.44140625" style="7" customWidth="1"/>
    <col min="12295" max="12295" width="24" style="7" bestFit="1" customWidth="1"/>
    <col min="12296" max="12296" width="12" style="7" customWidth="1"/>
    <col min="12297" max="12544" width="11.44140625" style="7"/>
    <col min="12545" max="12545" width="34.109375" style="7" customWidth="1"/>
    <col min="12546" max="12550" width="19.44140625" style="7" customWidth="1"/>
    <col min="12551" max="12551" width="24" style="7" bestFit="1" customWidth="1"/>
    <col min="12552" max="12552" width="12" style="7" customWidth="1"/>
    <col min="12553" max="12800" width="11.44140625" style="7"/>
    <col min="12801" max="12801" width="34.109375" style="7" customWidth="1"/>
    <col min="12802" max="12806" width="19.44140625" style="7" customWidth="1"/>
    <col min="12807" max="12807" width="24" style="7" bestFit="1" customWidth="1"/>
    <col min="12808" max="12808" width="12" style="7" customWidth="1"/>
    <col min="12809" max="13056" width="11.44140625" style="7"/>
    <col min="13057" max="13057" width="34.109375" style="7" customWidth="1"/>
    <col min="13058" max="13062" width="19.44140625" style="7" customWidth="1"/>
    <col min="13063" max="13063" width="24" style="7" bestFit="1" customWidth="1"/>
    <col min="13064" max="13064" width="12" style="7" customWidth="1"/>
    <col min="13065" max="13312" width="11.44140625" style="7"/>
    <col min="13313" max="13313" width="34.109375" style="7" customWidth="1"/>
    <col min="13314" max="13318" width="19.44140625" style="7" customWidth="1"/>
    <col min="13319" max="13319" width="24" style="7" bestFit="1" customWidth="1"/>
    <col min="13320" max="13320" width="12" style="7" customWidth="1"/>
    <col min="13321" max="13568" width="11.44140625" style="7"/>
    <col min="13569" max="13569" width="34.109375" style="7" customWidth="1"/>
    <col min="13570" max="13574" width="19.44140625" style="7" customWidth="1"/>
    <col min="13575" max="13575" width="24" style="7" bestFit="1" customWidth="1"/>
    <col min="13576" max="13576" width="12" style="7" customWidth="1"/>
    <col min="13577" max="13824" width="11.44140625" style="7"/>
    <col min="13825" max="13825" width="34.109375" style="7" customWidth="1"/>
    <col min="13826" max="13830" width="19.44140625" style="7" customWidth="1"/>
    <col min="13831" max="13831" width="24" style="7" bestFit="1" customWidth="1"/>
    <col min="13832" max="13832" width="12" style="7" customWidth="1"/>
    <col min="13833" max="14080" width="11.44140625" style="7"/>
    <col min="14081" max="14081" width="34.109375" style="7" customWidth="1"/>
    <col min="14082" max="14086" width="19.44140625" style="7" customWidth="1"/>
    <col min="14087" max="14087" width="24" style="7" bestFit="1" customWidth="1"/>
    <col min="14088" max="14088" width="12" style="7" customWidth="1"/>
    <col min="14089" max="14336" width="11.44140625" style="7"/>
    <col min="14337" max="14337" width="34.109375" style="7" customWidth="1"/>
    <col min="14338" max="14342" width="19.44140625" style="7" customWidth="1"/>
    <col min="14343" max="14343" width="24" style="7" bestFit="1" customWidth="1"/>
    <col min="14344" max="14344" width="12" style="7" customWidth="1"/>
    <col min="14345" max="14592" width="11.44140625" style="7"/>
    <col min="14593" max="14593" width="34.109375" style="7" customWidth="1"/>
    <col min="14594" max="14598" width="19.44140625" style="7" customWidth="1"/>
    <col min="14599" max="14599" width="24" style="7" bestFit="1" customWidth="1"/>
    <col min="14600" max="14600" width="12" style="7" customWidth="1"/>
    <col min="14601" max="14848" width="11.44140625" style="7"/>
    <col min="14849" max="14849" width="34.109375" style="7" customWidth="1"/>
    <col min="14850" max="14854" width="19.44140625" style="7" customWidth="1"/>
    <col min="14855" max="14855" width="24" style="7" bestFit="1" customWidth="1"/>
    <col min="14856" max="14856" width="12" style="7" customWidth="1"/>
    <col min="14857" max="15104" width="11.44140625" style="7"/>
    <col min="15105" max="15105" width="34.109375" style="7" customWidth="1"/>
    <col min="15106" max="15110" width="19.44140625" style="7" customWidth="1"/>
    <col min="15111" max="15111" width="24" style="7" bestFit="1" customWidth="1"/>
    <col min="15112" max="15112" width="12" style="7" customWidth="1"/>
    <col min="15113" max="15360" width="11.44140625" style="7"/>
    <col min="15361" max="15361" width="34.109375" style="7" customWidth="1"/>
    <col min="15362" max="15366" width="19.44140625" style="7" customWidth="1"/>
    <col min="15367" max="15367" width="24" style="7" bestFit="1" customWidth="1"/>
    <col min="15368" max="15368" width="12" style="7" customWidth="1"/>
    <col min="15369" max="15616" width="11.44140625" style="7"/>
    <col min="15617" max="15617" width="34.109375" style="7" customWidth="1"/>
    <col min="15618" max="15622" width="19.44140625" style="7" customWidth="1"/>
    <col min="15623" max="15623" width="24" style="7" bestFit="1" customWidth="1"/>
    <col min="15624" max="15624" width="12" style="7" customWidth="1"/>
    <col min="15625" max="15872" width="11.44140625" style="7"/>
    <col min="15873" max="15873" width="34.109375" style="7" customWidth="1"/>
    <col min="15874" max="15878" width="19.44140625" style="7" customWidth="1"/>
    <col min="15879" max="15879" width="24" style="7" bestFit="1" customWidth="1"/>
    <col min="15880" max="15880" width="12" style="7" customWidth="1"/>
    <col min="15881" max="16128" width="11.44140625" style="7"/>
    <col min="16129" max="16129" width="34.109375" style="7" customWidth="1"/>
    <col min="16130" max="16134" width="19.44140625" style="7" customWidth="1"/>
    <col min="16135" max="16135" width="24" style="7" bestFit="1" customWidth="1"/>
    <col min="16136" max="16136" width="12" style="7" customWidth="1"/>
    <col min="16137" max="16384" width="11.44140625" style="7"/>
  </cols>
  <sheetData>
    <row r="1" spans="1:12" s="1" customFormat="1" ht="16.5" customHeight="1">
      <c r="A1" s="1204" t="s">
        <v>1043</v>
      </c>
    </row>
    <row r="2" spans="1:12" s="539" customFormat="1" ht="24" customHeight="1">
      <c r="A2" s="3" t="s">
        <v>980</v>
      </c>
      <c r="B2" s="3"/>
      <c r="C2" s="3"/>
      <c r="D2" s="3"/>
      <c r="E2" s="3"/>
      <c r="F2" s="3"/>
      <c r="G2" s="3"/>
    </row>
    <row r="3" spans="1:12" s="540" customFormat="1" ht="19.5" customHeight="1">
      <c r="A3" s="121">
        <v>46081</v>
      </c>
      <c r="B3" s="121"/>
      <c r="C3" s="121"/>
      <c r="D3" s="121"/>
      <c r="E3" s="121"/>
      <c r="F3" s="121"/>
      <c r="G3" s="121"/>
    </row>
    <row r="4" spans="1:12" s="102" customFormat="1" ht="18.75" customHeight="1">
      <c r="A4" s="541" t="s">
        <v>69</v>
      </c>
      <c r="B4" s="541"/>
      <c r="C4" s="541"/>
      <c r="D4" s="541"/>
      <c r="E4" s="541"/>
      <c r="F4" s="541"/>
      <c r="G4" s="541"/>
    </row>
    <row r="5" spans="1:12" s="93" customFormat="1" ht="8.4" customHeight="1" thickBot="1"/>
    <row r="6" spans="1:12" s="1097" customFormat="1" ht="33.75" customHeight="1">
      <c r="A6" s="587" t="s">
        <v>1</v>
      </c>
      <c r="B6" s="1095" t="s">
        <v>981</v>
      </c>
      <c r="C6" s="1095" t="s">
        <v>982</v>
      </c>
      <c r="D6" s="1095" t="s">
        <v>983</v>
      </c>
      <c r="E6" s="1095" t="s">
        <v>984</v>
      </c>
      <c r="F6" s="1095" t="s">
        <v>985</v>
      </c>
      <c r="G6" s="1096" t="s">
        <v>986</v>
      </c>
      <c r="H6" s="7"/>
    </row>
    <row r="7" spans="1:12" s="1097" customFormat="1" ht="6.75" customHeight="1">
      <c r="A7" s="1098"/>
      <c r="B7" s="1098"/>
      <c r="C7" s="1098"/>
      <c r="D7" s="1098"/>
      <c r="E7" s="1098"/>
      <c r="F7" s="1098"/>
      <c r="G7" s="1099"/>
      <c r="H7" s="7"/>
    </row>
    <row r="8" spans="1:12" s="752" customFormat="1" ht="15" customHeight="1">
      <c r="A8" s="15" t="s">
        <v>28</v>
      </c>
      <c r="B8" s="1100">
        <v>1957391</v>
      </c>
      <c r="C8" s="1100">
        <v>1827826.635</v>
      </c>
      <c r="D8" s="1100">
        <v>955892.54700000002</v>
      </c>
      <c r="E8" s="1100">
        <v>1236.3030000000001</v>
      </c>
      <c r="F8" s="1100">
        <v>941651.64899999998</v>
      </c>
      <c r="G8" s="1101">
        <v>1843303.835</v>
      </c>
      <c r="H8" s="7"/>
    </row>
    <row r="9" spans="1:12" s="752" customFormat="1" ht="15" customHeight="1">
      <c r="A9" s="15" t="s">
        <v>29</v>
      </c>
      <c r="B9" s="1100">
        <v>99328</v>
      </c>
      <c r="C9" s="1100">
        <v>1030418.025</v>
      </c>
      <c r="D9" s="1100">
        <v>161518.48000000001</v>
      </c>
      <c r="E9" s="1100">
        <v>1807.6569999999999</v>
      </c>
      <c r="F9" s="1100">
        <v>138889.18900000001</v>
      </c>
      <c r="G9" s="1101">
        <v>1054854.9720000001</v>
      </c>
      <c r="H9" s="7"/>
    </row>
    <row r="10" spans="1:12" s="752" customFormat="1" ht="15" customHeight="1">
      <c r="A10" s="15" t="s">
        <v>30</v>
      </c>
      <c r="B10" s="1100">
        <v>94972</v>
      </c>
      <c r="C10" s="1100">
        <v>210380.63699999999</v>
      </c>
      <c r="D10" s="1100">
        <v>38491.675000000003</v>
      </c>
      <c r="E10" s="1100">
        <v>80.272999999999996</v>
      </c>
      <c r="F10" s="1100">
        <v>35550.491000000002</v>
      </c>
      <c r="G10" s="1101">
        <v>213402.095</v>
      </c>
      <c r="H10" s="7"/>
    </row>
    <row r="11" spans="1:12" s="752" customFormat="1" ht="15" customHeight="1">
      <c r="A11" s="15" t="s">
        <v>31</v>
      </c>
      <c r="B11" s="1100">
        <v>3281236</v>
      </c>
      <c r="C11" s="1100">
        <v>1401174.9240000001</v>
      </c>
      <c r="D11" s="1100">
        <v>644924.19499999995</v>
      </c>
      <c r="E11" s="1100">
        <v>1308.5519999999999</v>
      </c>
      <c r="F11" s="1100">
        <v>622990.65700000001</v>
      </c>
      <c r="G11" s="1101">
        <v>1424417.013</v>
      </c>
      <c r="H11" s="7"/>
      <c r="I11" s="1102"/>
      <c r="J11" s="1102"/>
      <c r="K11" s="1102"/>
      <c r="L11" s="1102"/>
    </row>
    <row r="12" spans="1:12" s="752" customFormat="1" ht="14.25" customHeight="1">
      <c r="A12" s="554" t="s">
        <v>32</v>
      </c>
      <c r="B12" s="1100">
        <v>0</v>
      </c>
      <c r="C12" s="1100">
        <v>0</v>
      </c>
      <c r="D12" s="1100">
        <v>0</v>
      </c>
      <c r="E12" s="1100">
        <v>0</v>
      </c>
      <c r="F12" s="1100">
        <v>0</v>
      </c>
      <c r="G12" s="1101">
        <v>0</v>
      </c>
      <c r="H12" s="7"/>
    </row>
    <row r="13" spans="1:12" s="752" customFormat="1" ht="14.25" customHeight="1">
      <c r="A13" s="554" t="s">
        <v>33</v>
      </c>
      <c r="B13" s="1100">
        <v>24326</v>
      </c>
      <c r="C13" s="1100">
        <v>461409.09</v>
      </c>
      <c r="D13" s="1100">
        <v>57337.118000000002</v>
      </c>
      <c r="E13" s="1100">
        <v>455.08</v>
      </c>
      <c r="F13" s="1100">
        <v>62129.745999999999</v>
      </c>
      <c r="G13" s="1101">
        <v>457071.54300000001</v>
      </c>
      <c r="H13" s="7"/>
    </row>
    <row r="14" spans="1:12" s="752" customFormat="1" ht="14.25" customHeight="1">
      <c r="A14" s="554" t="s">
        <v>34</v>
      </c>
      <c r="B14" s="1100">
        <v>892</v>
      </c>
      <c r="C14" s="1100">
        <v>133087.31400000001</v>
      </c>
      <c r="D14" s="1100">
        <v>27160.356</v>
      </c>
      <c r="E14" s="1100">
        <v>18.411999999999999</v>
      </c>
      <c r="F14" s="1100">
        <v>20711.022000000001</v>
      </c>
      <c r="G14" s="1101">
        <v>139555.06</v>
      </c>
      <c r="H14" s="7"/>
    </row>
    <row r="15" spans="1:12" s="752" customFormat="1" ht="21.9" customHeight="1">
      <c r="A15" s="1103" t="s">
        <v>35</v>
      </c>
      <c r="B15" s="1104">
        <v>5458145</v>
      </c>
      <c r="C15" s="1104">
        <v>5064296.6250000009</v>
      </c>
      <c r="D15" s="1104">
        <v>1885324.3709999998</v>
      </c>
      <c r="E15" s="1104">
        <v>4906.277</v>
      </c>
      <c r="F15" s="1104">
        <v>1821922.7540000002</v>
      </c>
      <c r="G15" s="1104">
        <v>5132604.5179999992</v>
      </c>
      <c r="H15" s="7"/>
    </row>
    <row r="16" spans="1:12" s="1097" customFormat="1" ht="6" customHeight="1">
      <c r="A16" s="554"/>
      <c r="B16" s="554"/>
      <c r="C16" s="1105"/>
      <c r="D16" s="1105"/>
      <c r="E16" s="1105"/>
      <c r="F16" s="1105"/>
      <c r="G16" s="1105"/>
      <c r="H16" s="7"/>
    </row>
    <row r="17" spans="1:12" s="539" customFormat="1" ht="24" customHeight="1">
      <c r="A17" s="751" t="s">
        <v>987</v>
      </c>
      <c r="B17" s="751"/>
      <c r="C17" s="751"/>
      <c r="D17" s="751"/>
      <c r="E17" s="751"/>
      <c r="F17" s="751"/>
      <c r="G17" s="751"/>
      <c r="H17" s="7"/>
    </row>
    <row r="18" spans="1:12" ht="13.2" customHeight="1">
      <c r="A18" s="1106" t="s">
        <v>37</v>
      </c>
      <c r="B18" s="28"/>
      <c r="C18" s="28"/>
      <c r="D18" s="28"/>
      <c r="E18" s="28"/>
      <c r="F18" s="28"/>
      <c r="G18" s="28"/>
      <c r="H18" s="28"/>
    </row>
    <row r="19" spans="1:12" s="1107" customFormat="1" ht="16.5" customHeight="1">
      <c r="A19" s="28"/>
      <c r="B19" s="28"/>
      <c r="C19" s="28"/>
      <c r="D19" s="28"/>
      <c r="E19" s="28"/>
      <c r="F19" s="28"/>
      <c r="G19" s="28"/>
      <c r="H19" s="28"/>
    </row>
    <row r="20" spans="1:12" s="93" customFormat="1" ht="7.5" customHeight="1">
      <c r="A20" s="15"/>
      <c r="B20" s="15"/>
      <c r="C20" s="15"/>
      <c r="D20" s="15"/>
      <c r="E20" s="15"/>
      <c r="F20" s="15"/>
      <c r="G20" s="15"/>
      <c r="H20" s="7"/>
    </row>
    <row r="21" spans="1:12" s="1097" customFormat="1" ht="31.65" customHeight="1"/>
    <row r="22" spans="1:12" s="1097" customFormat="1" ht="5.25" customHeight="1"/>
    <row r="23" spans="1:12" s="752" customFormat="1" ht="15" customHeight="1"/>
    <row r="24" spans="1:12" s="752" customFormat="1" ht="15" customHeight="1"/>
    <row r="25" spans="1:12" s="752" customFormat="1" ht="15" customHeight="1"/>
    <row r="26" spans="1:12" s="752" customFormat="1" ht="15" customHeight="1"/>
    <row r="27" spans="1:12" s="752" customFormat="1" ht="15" customHeight="1"/>
    <row r="28" spans="1:12" s="752" customFormat="1" ht="15" customHeight="1"/>
    <row r="29" spans="1:12" s="752" customFormat="1" ht="15" customHeight="1">
      <c r="H29" s="1100"/>
      <c r="I29" s="1100"/>
      <c r="J29" s="1100"/>
      <c r="K29" s="1100"/>
      <c r="L29" s="1101"/>
    </row>
    <row r="30" spans="1:12" s="752" customFormat="1" ht="15" customHeight="1">
      <c r="H30" s="1102"/>
      <c r="I30" s="1102"/>
      <c r="J30" s="1102"/>
      <c r="K30" s="1102"/>
      <c r="L30" s="1102"/>
    </row>
    <row r="31" spans="1:12" s="752" customFormat="1" ht="15" customHeight="1"/>
    <row r="32" spans="1:12" s="1108" customFormat="1" ht="13.65" customHeight="1"/>
    <row r="33" spans="7:7" s="1108" customFormat="1" ht="13.65" customHeight="1"/>
    <row r="34" spans="7:7" s="1108" customFormat="1" ht="13.65" customHeight="1"/>
    <row r="35" spans="7:7" s="1108" customFormat="1" ht="21.9" customHeight="1"/>
    <row r="36" spans="7:7" s="1109" customFormat="1" ht="8.4" customHeight="1"/>
    <row r="37" spans="7:7" s="1110" customFormat="1" ht="9.6"/>
    <row r="38" spans="7:7">
      <c r="G38" s="1111"/>
    </row>
  </sheetData>
  <mergeCells count="3">
    <mergeCell ref="A2:G2"/>
    <mergeCell ref="A3:G3"/>
    <mergeCell ref="A4:G4"/>
  </mergeCells>
  <hyperlinks>
    <hyperlink ref="A1" location="Índice!A1" display="Volver al Índice" xr:uid="{256EFEF8-99A5-4C88-AB46-4BD43104F2BE}"/>
  </hyperlinks>
  <printOptions horizontalCentered="1" verticalCentered="1"/>
  <pageMargins left="1.1811023622047245" right="1.1811023622047245" top="0.98425196850393704" bottom="0.98425196850393704" header="0.59055118110236227" footer="0.59055118110236227"/>
  <pageSetup paperSize="9" scale="71" fitToWidth="0" fitToHeight="0" orientation="landscape"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005405-7A4C-4770-A63C-3FC9CEB84F88}">
  <dimension ref="A1:H25"/>
  <sheetViews>
    <sheetView showGridLines="0" workbookViewId="0"/>
  </sheetViews>
  <sheetFormatPr baseColWidth="10" defaultRowHeight="13.2"/>
  <cols>
    <col min="1" max="1" width="34.44140625" style="7" customWidth="1"/>
    <col min="2" max="7" width="19.44140625" style="7" customWidth="1"/>
    <col min="8" max="256" width="11.5546875" style="7"/>
    <col min="257" max="257" width="34.44140625" style="7" customWidth="1"/>
    <col min="258" max="263" width="19.44140625" style="7" customWidth="1"/>
    <col min="264" max="512" width="11.5546875" style="7"/>
    <col min="513" max="513" width="34.44140625" style="7" customWidth="1"/>
    <col min="514" max="519" width="19.44140625" style="7" customWidth="1"/>
    <col min="520" max="768" width="11.5546875" style="7"/>
    <col min="769" max="769" width="34.44140625" style="7" customWidth="1"/>
    <col min="770" max="775" width="19.44140625" style="7" customWidth="1"/>
    <col min="776" max="1024" width="11.5546875" style="7"/>
    <col min="1025" max="1025" width="34.44140625" style="7" customWidth="1"/>
    <col min="1026" max="1031" width="19.44140625" style="7" customWidth="1"/>
    <col min="1032" max="1280" width="11.5546875" style="7"/>
    <col min="1281" max="1281" width="34.44140625" style="7" customWidth="1"/>
    <col min="1282" max="1287" width="19.44140625" style="7" customWidth="1"/>
    <col min="1288" max="1536" width="11.5546875" style="7"/>
    <col min="1537" max="1537" width="34.44140625" style="7" customWidth="1"/>
    <col min="1538" max="1543" width="19.44140625" style="7" customWidth="1"/>
    <col min="1544" max="1792" width="11.5546875" style="7"/>
    <col min="1793" max="1793" width="34.44140625" style="7" customWidth="1"/>
    <col min="1794" max="1799" width="19.44140625" style="7" customWidth="1"/>
    <col min="1800" max="2048" width="11.5546875" style="7"/>
    <col min="2049" max="2049" width="34.44140625" style="7" customWidth="1"/>
    <col min="2050" max="2055" width="19.44140625" style="7" customWidth="1"/>
    <col min="2056" max="2304" width="11.5546875" style="7"/>
    <col min="2305" max="2305" width="34.44140625" style="7" customWidth="1"/>
    <col min="2306" max="2311" width="19.44140625" style="7" customWidth="1"/>
    <col min="2312" max="2560" width="11.5546875" style="7"/>
    <col min="2561" max="2561" width="34.44140625" style="7" customWidth="1"/>
    <col min="2562" max="2567" width="19.44140625" style="7" customWidth="1"/>
    <col min="2568" max="2816" width="11.5546875" style="7"/>
    <col min="2817" max="2817" width="34.44140625" style="7" customWidth="1"/>
    <col min="2818" max="2823" width="19.44140625" style="7" customWidth="1"/>
    <col min="2824" max="3072" width="11.5546875" style="7"/>
    <col min="3073" max="3073" width="34.44140625" style="7" customWidth="1"/>
    <col min="3074" max="3079" width="19.44140625" style="7" customWidth="1"/>
    <col min="3080" max="3328" width="11.5546875" style="7"/>
    <col min="3329" max="3329" width="34.44140625" style="7" customWidth="1"/>
    <col min="3330" max="3335" width="19.44140625" style="7" customWidth="1"/>
    <col min="3336" max="3584" width="11.5546875" style="7"/>
    <col min="3585" max="3585" width="34.44140625" style="7" customWidth="1"/>
    <col min="3586" max="3591" width="19.44140625" style="7" customWidth="1"/>
    <col min="3592" max="3840" width="11.5546875" style="7"/>
    <col min="3841" max="3841" width="34.44140625" style="7" customWidth="1"/>
    <col min="3842" max="3847" width="19.44140625" style="7" customWidth="1"/>
    <col min="3848" max="4096" width="11.5546875" style="7"/>
    <col min="4097" max="4097" width="34.44140625" style="7" customWidth="1"/>
    <col min="4098" max="4103" width="19.44140625" style="7" customWidth="1"/>
    <col min="4104" max="4352" width="11.5546875" style="7"/>
    <col min="4353" max="4353" width="34.44140625" style="7" customWidth="1"/>
    <col min="4354" max="4359" width="19.44140625" style="7" customWidth="1"/>
    <col min="4360" max="4608" width="11.5546875" style="7"/>
    <col min="4609" max="4609" width="34.44140625" style="7" customWidth="1"/>
    <col min="4610" max="4615" width="19.44140625" style="7" customWidth="1"/>
    <col min="4616" max="4864" width="11.5546875" style="7"/>
    <col min="4865" max="4865" width="34.44140625" style="7" customWidth="1"/>
    <col min="4866" max="4871" width="19.44140625" style="7" customWidth="1"/>
    <col min="4872" max="5120" width="11.5546875" style="7"/>
    <col min="5121" max="5121" width="34.44140625" style="7" customWidth="1"/>
    <col min="5122" max="5127" width="19.44140625" style="7" customWidth="1"/>
    <col min="5128" max="5376" width="11.5546875" style="7"/>
    <col min="5377" max="5377" width="34.44140625" style="7" customWidth="1"/>
    <col min="5378" max="5383" width="19.44140625" style="7" customWidth="1"/>
    <col min="5384" max="5632" width="11.5546875" style="7"/>
    <col min="5633" max="5633" width="34.44140625" style="7" customWidth="1"/>
    <col min="5634" max="5639" width="19.44140625" style="7" customWidth="1"/>
    <col min="5640" max="5888" width="11.5546875" style="7"/>
    <col min="5889" max="5889" width="34.44140625" style="7" customWidth="1"/>
    <col min="5890" max="5895" width="19.44140625" style="7" customWidth="1"/>
    <col min="5896" max="6144" width="11.5546875" style="7"/>
    <col min="6145" max="6145" width="34.44140625" style="7" customWidth="1"/>
    <col min="6146" max="6151" width="19.44140625" style="7" customWidth="1"/>
    <col min="6152" max="6400" width="11.5546875" style="7"/>
    <col min="6401" max="6401" width="34.44140625" style="7" customWidth="1"/>
    <col min="6402" max="6407" width="19.44140625" style="7" customWidth="1"/>
    <col min="6408" max="6656" width="11.5546875" style="7"/>
    <col min="6657" max="6657" width="34.44140625" style="7" customWidth="1"/>
    <col min="6658" max="6663" width="19.44140625" style="7" customWidth="1"/>
    <col min="6664" max="6912" width="11.5546875" style="7"/>
    <col min="6913" max="6913" width="34.44140625" style="7" customWidth="1"/>
    <col min="6914" max="6919" width="19.44140625" style="7" customWidth="1"/>
    <col min="6920" max="7168" width="11.5546875" style="7"/>
    <col min="7169" max="7169" width="34.44140625" style="7" customWidth="1"/>
    <col min="7170" max="7175" width="19.44140625" style="7" customWidth="1"/>
    <col min="7176" max="7424" width="11.5546875" style="7"/>
    <col min="7425" max="7425" width="34.44140625" style="7" customWidth="1"/>
    <col min="7426" max="7431" width="19.44140625" style="7" customWidth="1"/>
    <col min="7432" max="7680" width="11.5546875" style="7"/>
    <col min="7681" max="7681" width="34.44140625" style="7" customWidth="1"/>
    <col min="7682" max="7687" width="19.44140625" style="7" customWidth="1"/>
    <col min="7688" max="7936" width="11.5546875" style="7"/>
    <col min="7937" max="7937" width="34.44140625" style="7" customWidth="1"/>
    <col min="7938" max="7943" width="19.44140625" style="7" customWidth="1"/>
    <col min="7944" max="8192" width="11.5546875" style="7"/>
    <col min="8193" max="8193" width="34.44140625" style="7" customWidth="1"/>
    <col min="8194" max="8199" width="19.44140625" style="7" customWidth="1"/>
    <col min="8200" max="8448" width="11.5546875" style="7"/>
    <col min="8449" max="8449" width="34.44140625" style="7" customWidth="1"/>
    <col min="8450" max="8455" width="19.44140625" style="7" customWidth="1"/>
    <col min="8456" max="8704" width="11.5546875" style="7"/>
    <col min="8705" max="8705" width="34.44140625" style="7" customWidth="1"/>
    <col min="8706" max="8711" width="19.44140625" style="7" customWidth="1"/>
    <col min="8712" max="8960" width="11.5546875" style="7"/>
    <col min="8961" max="8961" width="34.44140625" style="7" customWidth="1"/>
    <col min="8962" max="8967" width="19.44140625" style="7" customWidth="1"/>
    <col min="8968" max="9216" width="11.5546875" style="7"/>
    <col min="9217" max="9217" width="34.44140625" style="7" customWidth="1"/>
    <col min="9218" max="9223" width="19.44140625" style="7" customWidth="1"/>
    <col min="9224" max="9472" width="11.5546875" style="7"/>
    <col min="9473" max="9473" width="34.44140625" style="7" customWidth="1"/>
    <col min="9474" max="9479" width="19.44140625" style="7" customWidth="1"/>
    <col min="9480" max="9728" width="11.5546875" style="7"/>
    <col min="9729" max="9729" width="34.44140625" style="7" customWidth="1"/>
    <col min="9730" max="9735" width="19.44140625" style="7" customWidth="1"/>
    <col min="9736" max="9984" width="11.5546875" style="7"/>
    <col min="9985" max="9985" width="34.44140625" style="7" customWidth="1"/>
    <col min="9986" max="9991" width="19.44140625" style="7" customWidth="1"/>
    <col min="9992" max="10240" width="11.5546875" style="7"/>
    <col min="10241" max="10241" width="34.44140625" style="7" customWidth="1"/>
    <col min="10242" max="10247" width="19.44140625" style="7" customWidth="1"/>
    <col min="10248" max="10496" width="11.5546875" style="7"/>
    <col min="10497" max="10497" width="34.44140625" style="7" customWidth="1"/>
    <col min="10498" max="10503" width="19.44140625" style="7" customWidth="1"/>
    <col min="10504" max="10752" width="11.5546875" style="7"/>
    <col min="10753" max="10753" width="34.44140625" style="7" customWidth="1"/>
    <col min="10754" max="10759" width="19.44140625" style="7" customWidth="1"/>
    <col min="10760" max="11008" width="11.5546875" style="7"/>
    <col min="11009" max="11009" width="34.44140625" style="7" customWidth="1"/>
    <col min="11010" max="11015" width="19.44140625" style="7" customWidth="1"/>
    <col min="11016" max="11264" width="11.5546875" style="7"/>
    <col min="11265" max="11265" width="34.44140625" style="7" customWidth="1"/>
    <col min="11266" max="11271" width="19.44140625" style="7" customWidth="1"/>
    <col min="11272" max="11520" width="11.5546875" style="7"/>
    <col min="11521" max="11521" width="34.44140625" style="7" customWidth="1"/>
    <col min="11522" max="11527" width="19.44140625" style="7" customWidth="1"/>
    <col min="11528" max="11776" width="11.5546875" style="7"/>
    <col min="11777" max="11777" width="34.44140625" style="7" customWidth="1"/>
    <col min="11778" max="11783" width="19.44140625" style="7" customWidth="1"/>
    <col min="11784" max="12032" width="11.5546875" style="7"/>
    <col min="12033" max="12033" width="34.44140625" style="7" customWidth="1"/>
    <col min="12034" max="12039" width="19.44140625" style="7" customWidth="1"/>
    <col min="12040" max="12288" width="11.5546875" style="7"/>
    <col min="12289" max="12289" width="34.44140625" style="7" customWidth="1"/>
    <col min="12290" max="12295" width="19.44140625" style="7" customWidth="1"/>
    <col min="12296" max="12544" width="11.5546875" style="7"/>
    <col min="12545" max="12545" width="34.44140625" style="7" customWidth="1"/>
    <col min="12546" max="12551" width="19.44140625" style="7" customWidth="1"/>
    <col min="12552" max="12800" width="11.5546875" style="7"/>
    <col min="12801" max="12801" width="34.44140625" style="7" customWidth="1"/>
    <col min="12802" max="12807" width="19.44140625" style="7" customWidth="1"/>
    <col min="12808" max="13056" width="11.5546875" style="7"/>
    <col min="13057" max="13057" width="34.44140625" style="7" customWidth="1"/>
    <col min="13058" max="13063" width="19.44140625" style="7" customWidth="1"/>
    <col min="13064" max="13312" width="11.5546875" style="7"/>
    <col min="13313" max="13313" width="34.44140625" style="7" customWidth="1"/>
    <col min="13314" max="13319" width="19.44140625" style="7" customWidth="1"/>
    <col min="13320" max="13568" width="11.5546875" style="7"/>
    <col min="13569" max="13569" width="34.44140625" style="7" customWidth="1"/>
    <col min="13570" max="13575" width="19.44140625" style="7" customWidth="1"/>
    <col min="13576" max="13824" width="11.5546875" style="7"/>
    <col min="13825" max="13825" width="34.44140625" style="7" customWidth="1"/>
    <col min="13826" max="13831" width="19.44140625" style="7" customWidth="1"/>
    <col min="13832" max="14080" width="11.5546875" style="7"/>
    <col min="14081" max="14081" width="34.44140625" style="7" customWidth="1"/>
    <col min="14082" max="14087" width="19.44140625" style="7" customWidth="1"/>
    <col min="14088" max="14336" width="11.5546875" style="7"/>
    <col min="14337" max="14337" width="34.44140625" style="7" customWidth="1"/>
    <col min="14338" max="14343" width="19.44140625" style="7" customWidth="1"/>
    <col min="14344" max="14592" width="11.5546875" style="7"/>
    <col min="14593" max="14593" width="34.44140625" style="7" customWidth="1"/>
    <col min="14594" max="14599" width="19.44140625" style="7" customWidth="1"/>
    <col min="14600" max="14848" width="11.5546875" style="7"/>
    <col min="14849" max="14849" width="34.44140625" style="7" customWidth="1"/>
    <col min="14850" max="14855" width="19.44140625" style="7" customWidth="1"/>
    <col min="14856" max="15104" width="11.5546875" style="7"/>
    <col min="15105" max="15105" width="34.44140625" style="7" customWidth="1"/>
    <col min="15106" max="15111" width="19.44140625" style="7" customWidth="1"/>
    <col min="15112" max="15360" width="11.5546875" style="7"/>
    <col min="15361" max="15361" width="34.44140625" style="7" customWidth="1"/>
    <col min="15362" max="15367" width="19.44140625" style="7" customWidth="1"/>
    <col min="15368" max="15616" width="11.5546875" style="7"/>
    <col min="15617" max="15617" width="34.44140625" style="7" customWidth="1"/>
    <col min="15618" max="15623" width="19.44140625" style="7" customWidth="1"/>
    <col min="15624" max="15872" width="11.5546875" style="7"/>
    <col min="15873" max="15873" width="34.44140625" style="7" customWidth="1"/>
    <col min="15874" max="15879" width="19.44140625" style="7" customWidth="1"/>
    <col min="15880" max="16128" width="11.5546875" style="7"/>
    <col min="16129" max="16129" width="34.44140625" style="7" customWidth="1"/>
    <col min="16130" max="16135" width="19.44140625" style="7" customWidth="1"/>
    <col min="16136" max="16384" width="11.5546875" style="7"/>
  </cols>
  <sheetData>
    <row r="1" spans="1:7" s="1" customFormat="1" ht="16.5" customHeight="1">
      <c r="A1" s="1204" t="s">
        <v>1043</v>
      </c>
    </row>
    <row r="2" spans="1:7" s="539" customFormat="1" ht="24" customHeight="1">
      <c r="A2" s="3" t="s">
        <v>988</v>
      </c>
      <c r="B2" s="3"/>
      <c r="C2" s="3"/>
      <c r="D2" s="3"/>
      <c r="E2" s="3"/>
      <c r="F2" s="3"/>
      <c r="G2" s="3"/>
    </row>
    <row r="3" spans="1:7" s="540" customFormat="1" ht="19.5" customHeight="1">
      <c r="A3" s="121">
        <v>46081</v>
      </c>
      <c r="B3" s="121"/>
      <c r="C3" s="121"/>
      <c r="D3" s="121"/>
      <c r="E3" s="121"/>
      <c r="F3" s="121"/>
      <c r="G3" s="121"/>
    </row>
    <row r="4" spans="1:7" s="102" customFormat="1" ht="18.75" customHeight="1">
      <c r="A4" s="541" t="s">
        <v>69</v>
      </c>
      <c r="B4" s="541"/>
      <c r="C4" s="541"/>
      <c r="D4" s="541"/>
      <c r="E4" s="541"/>
      <c r="F4" s="541"/>
      <c r="G4" s="541"/>
    </row>
    <row r="5" spans="1:7" ht="14.4" thickBot="1">
      <c r="A5" s="93"/>
      <c r="B5" s="93"/>
      <c r="C5" s="93"/>
      <c r="D5" s="93"/>
      <c r="E5" s="93"/>
      <c r="F5" s="93"/>
      <c r="G5" s="93"/>
    </row>
    <row r="6" spans="1:7" ht="27.6">
      <c r="A6" s="587" t="s">
        <v>1</v>
      </c>
      <c r="B6" s="1095" t="s">
        <v>981</v>
      </c>
      <c r="C6" s="1095" t="s">
        <v>982</v>
      </c>
      <c r="D6" s="1095" t="s">
        <v>983</v>
      </c>
      <c r="E6" s="1095" t="s">
        <v>984</v>
      </c>
      <c r="F6" s="1095" t="s">
        <v>985</v>
      </c>
      <c r="G6" s="1096" t="s">
        <v>986</v>
      </c>
    </row>
    <row r="7" spans="1:7" ht="5.4" customHeight="1">
      <c r="A7" s="1098"/>
      <c r="B7" s="1098"/>
      <c r="C7" s="1098"/>
      <c r="D7" s="1098"/>
      <c r="E7" s="1098"/>
      <c r="F7" s="1098"/>
      <c r="G7" s="1099"/>
    </row>
    <row r="8" spans="1:7" ht="15" customHeight="1">
      <c r="A8" s="15" t="s">
        <v>28</v>
      </c>
      <c r="B8" s="1100">
        <v>4741</v>
      </c>
      <c r="C8" s="1100">
        <v>12321.383</v>
      </c>
      <c r="D8" s="1100">
        <v>1170.6500000000001</v>
      </c>
      <c r="E8" s="1100">
        <v>2.0649999999999999</v>
      </c>
      <c r="F8" s="1100">
        <v>975.64200000000005</v>
      </c>
      <c r="G8" s="1101">
        <v>12518.456</v>
      </c>
    </row>
    <row r="9" spans="1:7" ht="15" customHeight="1">
      <c r="A9" s="15" t="s">
        <v>29</v>
      </c>
      <c r="B9" s="1100">
        <v>0</v>
      </c>
      <c r="C9" s="1100">
        <v>0</v>
      </c>
      <c r="D9" s="1100">
        <v>0</v>
      </c>
      <c r="E9" s="1100">
        <v>0</v>
      </c>
      <c r="F9" s="1100">
        <v>0</v>
      </c>
      <c r="G9" s="1101">
        <v>0</v>
      </c>
    </row>
    <row r="10" spans="1:7" ht="15" customHeight="1">
      <c r="A10" s="15" t="s">
        <v>30</v>
      </c>
      <c r="B10" s="1100">
        <v>788</v>
      </c>
      <c r="C10" s="1100">
        <v>21648.74</v>
      </c>
      <c r="D10" s="1100">
        <v>1484.095</v>
      </c>
      <c r="E10" s="1100">
        <v>0.14399999999999999</v>
      </c>
      <c r="F10" s="1100">
        <v>1398.45</v>
      </c>
      <c r="G10" s="1101">
        <v>21734.528999999999</v>
      </c>
    </row>
    <row r="11" spans="1:7" ht="15" customHeight="1">
      <c r="A11" s="15" t="s">
        <v>31</v>
      </c>
      <c r="B11" s="1100">
        <v>15379</v>
      </c>
      <c r="C11" s="1100">
        <v>126308.13</v>
      </c>
      <c r="D11" s="1100">
        <v>11489.245000000001</v>
      </c>
      <c r="E11" s="1100">
        <v>48.508000000000003</v>
      </c>
      <c r="F11" s="1100">
        <v>9367.4089999999997</v>
      </c>
      <c r="G11" s="1101">
        <v>128478.474</v>
      </c>
    </row>
    <row r="12" spans="1:7" ht="15" customHeight="1">
      <c r="A12" s="554" t="s">
        <v>32</v>
      </c>
      <c r="B12" s="1100">
        <v>0</v>
      </c>
      <c r="C12" s="1100">
        <v>0</v>
      </c>
      <c r="D12" s="1100">
        <v>0</v>
      </c>
      <c r="E12" s="1100">
        <v>0</v>
      </c>
      <c r="F12" s="1100">
        <v>0</v>
      </c>
      <c r="G12" s="1101">
        <v>0</v>
      </c>
    </row>
    <row r="13" spans="1:7" ht="15" customHeight="1">
      <c r="A13" s="554" t="s">
        <v>33</v>
      </c>
      <c r="B13" s="1100">
        <v>147</v>
      </c>
      <c r="C13" s="1100">
        <v>1618.104</v>
      </c>
      <c r="D13" s="1100">
        <v>250.10300000000001</v>
      </c>
      <c r="E13" s="1100">
        <v>0.13700000000000001</v>
      </c>
      <c r="F13" s="1100">
        <v>122.5</v>
      </c>
      <c r="G13" s="1101">
        <v>1745.8430000000001</v>
      </c>
    </row>
    <row r="14" spans="1:7" ht="15" customHeight="1">
      <c r="A14" s="554" t="s">
        <v>34</v>
      </c>
      <c r="B14" s="1100">
        <v>17</v>
      </c>
      <c r="C14" s="1100">
        <v>2115.2460000000001</v>
      </c>
      <c r="D14" s="1100">
        <v>3.0489999999999999</v>
      </c>
      <c r="E14" s="1100">
        <v>0</v>
      </c>
      <c r="F14" s="1100">
        <v>0</v>
      </c>
      <c r="G14" s="1101">
        <v>2118.2950000000001</v>
      </c>
    </row>
    <row r="15" spans="1:7" ht="15" customHeight="1">
      <c r="A15" s="1103" t="s">
        <v>35</v>
      </c>
      <c r="B15" s="1104">
        <v>21072</v>
      </c>
      <c r="C15" s="1104">
        <v>164011.603</v>
      </c>
      <c r="D15" s="1104">
        <v>14397.142000000002</v>
      </c>
      <c r="E15" s="1104">
        <v>50.854000000000006</v>
      </c>
      <c r="F15" s="1104">
        <v>11864.001</v>
      </c>
      <c r="G15" s="1104">
        <v>166595.59700000001</v>
      </c>
    </row>
    <row r="16" spans="1:7">
      <c r="A16" s="554"/>
      <c r="B16" s="554"/>
      <c r="C16" s="1105"/>
      <c r="D16" s="1105"/>
      <c r="E16" s="1105"/>
      <c r="F16" s="1105"/>
      <c r="G16" s="1105"/>
    </row>
    <row r="17" spans="1:8">
      <c r="A17" s="751" t="s">
        <v>987</v>
      </c>
      <c r="B17" s="751"/>
      <c r="C17" s="751"/>
      <c r="D17" s="751"/>
      <c r="E17" s="751"/>
      <c r="F17" s="751"/>
      <c r="G17" s="751"/>
    </row>
    <row r="18" spans="1:8">
      <c r="A18" s="15" t="s">
        <v>37</v>
      </c>
      <c r="B18" s="15"/>
      <c r="C18" s="15"/>
      <c r="D18" s="15"/>
      <c r="E18" s="15"/>
      <c r="F18" s="15"/>
      <c r="G18" s="15"/>
      <c r="H18" s="15"/>
    </row>
    <row r="19" spans="1:8">
      <c r="A19" s="15"/>
      <c r="B19" s="15"/>
      <c r="C19" s="15"/>
      <c r="D19" s="15"/>
      <c r="E19" s="15"/>
      <c r="F19" s="15"/>
      <c r="G19" s="15"/>
    </row>
    <row r="20" spans="1:8">
      <c r="A20" s="15"/>
      <c r="B20" s="15"/>
      <c r="C20" s="15"/>
      <c r="D20" s="15"/>
      <c r="E20" s="15"/>
      <c r="F20" s="15"/>
      <c r="G20" s="15"/>
    </row>
    <row r="21" spans="1:8">
      <c r="A21" s="15"/>
      <c r="B21" s="15"/>
      <c r="C21" s="15"/>
      <c r="D21" s="15"/>
      <c r="E21" s="15"/>
      <c r="F21" s="15"/>
      <c r="G21" s="15"/>
    </row>
    <row r="22" spans="1:8">
      <c r="A22" s="25"/>
      <c r="B22" s="25"/>
      <c r="C22" s="25"/>
      <c r="D22" s="25"/>
      <c r="E22" s="25"/>
      <c r="F22" s="25"/>
      <c r="G22" s="25"/>
    </row>
    <row r="23" spans="1:8">
      <c r="A23" s="25"/>
      <c r="B23" s="25"/>
      <c r="C23" s="25"/>
      <c r="D23" s="25"/>
      <c r="E23" s="25"/>
      <c r="F23" s="25"/>
      <c r="G23" s="25"/>
    </row>
    <row r="24" spans="1:8">
      <c r="A24" s="25"/>
      <c r="B24" s="25"/>
      <c r="C24" s="25"/>
      <c r="D24" s="25"/>
      <c r="E24" s="25"/>
      <c r="F24" s="25"/>
      <c r="G24" s="25"/>
    </row>
    <row r="25" spans="1:8">
      <c r="A25" s="25"/>
      <c r="B25" s="25"/>
      <c r="C25" s="25"/>
      <c r="D25" s="25"/>
      <c r="E25" s="25"/>
      <c r="F25" s="25"/>
      <c r="G25" s="25"/>
    </row>
  </sheetData>
  <mergeCells count="3">
    <mergeCell ref="A2:G2"/>
    <mergeCell ref="A3:G3"/>
    <mergeCell ref="A4:G4"/>
  </mergeCells>
  <hyperlinks>
    <hyperlink ref="A1" location="Índice!A1" display="Volver al Índice" xr:uid="{E1E52727-695B-436C-9B6E-DAD13879F189}"/>
  </hyperlinks>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568E5C-3C5E-4251-A693-13FBA9DEAF0C}">
  <dimension ref="A1:S197"/>
  <sheetViews>
    <sheetView showGridLines="0" zoomScaleNormal="100" workbookViewId="0"/>
  </sheetViews>
  <sheetFormatPr baseColWidth="10" defaultRowHeight="13.2"/>
  <cols>
    <col min="1" max="1" width="35.44140625" style="7" customWidth="1"/>
    <col min="2" max="2" width="11.109375" style="7" customWidth="1"/>
    <col min="3" max="10" width="11.6640625" style="7" customWidth="1"/>
    <col min="11" max="11" width="14" style="7" customWidth="1"/>
    <col min="12" max="12" width="11.5546875" style="7"/>
    <col min="13" max="13" width="13.44140625" style="7" customWidth="1"/>
    <col min="14" max="14" width="11.5546875" style="7"/>
    <col min="15" max="15" width="12.6640625" style="7" customWidth="1"/>
    <col min="16" max="16384" width="11.5546875" style="7"/>
  </cols>
  <sheetData>
    <row r="1" spans="1:15" s="95" customFormat="1" ht="18.75" customHeight="1">
      <c r="A1" s="1204" t="s">
        <v>1043</v>
      </c>
      <c r="B1" s="1"/>
      <c r="C1" s="1"/>
      <c r="D1" s="1"/>
      <c r="E1" s="1"/>
      <c r="F1" s="1"/>
      <c r="G1" s="1"/>
      <c r="H1" s="1"/>
      <c r="I1" s="1"/>
      <c r="J1" s="1"/>
    </row>
    <row r="2" spans="1:15" s="96" customFormat="1" ht="30.15" customHeight="1">
      <c r="A2" s="70" t="s">
        <v>999</v>
      </c>
      <c r="B2" s="70"/>
      <c r="C2" s="70"/>
      <c r="D2" s="70"/>
      <c r="E2" s="70"/>
      <c r="F2" s="70"/>
      <c r="G2" s="70"/>
      <c r="H2" s="70"/>
      <c r="I2" s="70"/>
      <c r="J2" s="70"/>
      <c r="K2" s="619"/>
      <c r="L2" s="619"/>
      <c r="M2" s="619"/>
      <c r="N2" s="619"/>
      <c r="O2" s="619"/>
    </row>
    <row r="3" spans="1:15" s="95" customFormat="1" ht="21.15" customHeight="1">
      <c r="A3" s="1124">
        <v>46081</v>
      </c>
      <c r="B3" s="1124"/>
      <c r="C3" s="1124"/>
      <c r="D3" s="1124"/>
      <c r="E3" s="1124"/>
      <c r="F3" s="1124"/>
      <c r="G3" s="1124"/>
      <c r="H3" s="1124"/>
      <c r="I3" s="1124"/>
      <c r="J3" s="1124"/>
      <c r="K3" s="620"/>
      <c r="L3" s="620"/>
      <c r="M3" s="620"/>
      <c r="N3" s="620"/>
      <c r="O3" s="620"/>
    </row>
    <row r="4" spans="1:15" s="95" customFormat="1" ht="18.75" customHeight="1">
      <c r="A4" s="98" t="s">
        <v>69</v>
      </c>
      <c r="B4" s="98"/>
      <c r="C4" s="98"/>
      <c r="D4" s="98"/>
      <c r="E4" s="98"/>
      <c r="F4" s="98"/>
      <c r="G4" s="98"/>
      <c r="H4" s="98"/>
      <c r="I4" s="98"/>
      <c r="J4" s="98"/>
      <c r="K4" s="620"/>
      <c r="L4" s="620"/>
      <c r="M4" s="620"/>
      <c r="N4" s="620"/>
      <c r="O4" s="620"/>
    </row>
    <row r="5" spans="1:15" s="102" customFormat="1" ht="22.65" customHeight="1" thickBot="1">
      <c r="A5" s="1125"/>
      <c r="B5" s="100"/>
      <c r="C5" s="100"/>
      <c r="D5" s="7"/>
      <c r="E5" s="7"/>
      <c r="F5" s="7"/>
      <c r="G5" s="7"/>
      <c r="H5" s="7"/>
      <c r="I5" s="7"/>
      <c r="J5" s="100"/>
      <c r="K5" s="621"/>
      <c r="L5" s="621"/>
      <c r="M5" s="621"/>
      <c r="N5" s="621"/>
      <c r="O5" s="621"/>
    </row>
    <row r="6" spans="1:15" s="93" customFormat="1" ht="24.75" customHeight="1">
      <c r="A6" s="103" t="s">
        <v>1</v>
      </c>
      <c r="B6" s="1126"/>
      <c r="D6" s="580" t="s">
        <v>1000</v>
      </c>
      <c r="E6" s="580"/>
      <c r="F6" s="580"/>
      <c r="G6" s="580"/>
      <c r="H6" s="580"/>
      <c r="I6" s="1127"/>
    </row>
    <row r="7" spans="1:15" s="93" customFormat="1" ht="42" customHeight="1">
      <c r="A7" s="105"/>
      <c r="B7" s="106" t="s">
        <v>1001</v>
      </c>
      <c r="C7" s="1128" t="s">
        <v>677</v>
      </c>
      <c r="D7" s="106" t="s">
        <v>1002</v>
      </c>
      <c r="E7" s="106" t="s">
        <v>1003</v>
      </c>
      <c r="F7" s="106" t="s">
        <v>1004</v>
      </c>
      <c r="G7" s="106" t="s">
        <v>1005</v>
      </c>
      <c r="H7" s="106" t="s">
        <v>1006</v>
      </c>
      <c r="I7" s="106" t="s">
        <v>1007</v>
      </c>
      <c r="J7" s="353" t="s">
        <v>99</v>
      </c>
    </row>
    <row r="8" spans="1:15" s="30" customFormat="1" ht="8.4" customHeight="1">
      <c r="A8" s="107"/>
      <c r="B8" s="107"/>
      <c r="C8" s="107"/>
      <c r="D8" s="107"/>
      <c r="E8" s="107"/>
      <c r="F8" s="107"/>
      <c r="G8" s="107"/>
      <c r="H8" s="107"/>
      <c r="I8" s="107"/>
      <c r="J8" s="107"/>
      <c r="K8" s="16"/>
    </row>
    <row r="9" spans="1:15" s="21" customFormat="1" ht="18" customHeight="1">
      <c r="A9" s="1118" t="s">
        <v>28</v>
      </c>
      <c r="B9" s="108">
        <v>0</v>
      </c>
      <c r="C9" s="108">
        <v>332726.30858249997</v>
      </c>
      <c r="D9" s="108">
        <v>14.906340500000002</v>
      </c>
      <c r="E9" s="108">
        <v>4610.2427630000011</v>
      </c>
      <c r="F9" s="108">
        <v>99171.951827500001</v>
      </c>
      <c r="G9" s="108">
        <v>327397.8452945</v>
      </c>
      <c r="H9" s="108">
        <v>811219.28972499992</v>
      </c>
      <c r="I9" s="108">
        <v>134033.4980925</v>
      </c>
      <c r="J9" s="1129">
        <v>1709174.0426254999</v>
      </c>
      <c r="K9" s="1130"/>
    </row>
    <row r="10" spans="1:15" s="21" customFormat="1" ht="18" customHeight="1">
      <c r="A10" s="1118" t="s">
        <v>29</v>
      </c>
      <c r="B10" s="108">
        <v>0</v>
      </c>
      <c r="C10" s="108">
        <v>329474.62092949997</v>
      </c>
      <c r="D10" s="108">
        <v>0</v>
      </c>
      <c r="E10" s="108">
        <v>4725.2363065000009</v>
      </c>
      <c r="F10" s="108">
        <v>12152.3445495</v>
      </c>
      <c r="G10" s="108">
        <v>162411.05284649998</v>
      </c>
      <c r="H10" s="108">
        <v>517764.94093999994</v>
      </c>
      <c r="I10" s="108">
        <v>0</v>
      </c>
      <c r="J10" s="1129">
        <v>1026528.1955719998</v>
      </c>
      <c r="K10" s="1130"/>
    </row>
    <row r="11" spans="1:15" s="21" customFormat="1" ht="18" customHeight="1">
      <c r="A11" s="1118" t="s">
        <v>30</v>
      </c>
      <c r="B11" s="108">
        <v>0</v>
      </c>
      <c r="C11" s="108">
        <v>159167.33588500001</v>
      </c>
      <c r="D11" s="108">
        <v>0</v>
      </c>
      <c r="E11" s="108">
        <v>213.52597500000002</v>
      </c>
      <c r="F11" s="108">
        <v>3747.2632795</v>
      </c>
      <c r="G11" s="108">
        <v>18752.0194075</v>
      </c>
      <c r="H11" s="108">
        <v>23246.8066545</v>
      </c>
      <c r="I11" s="108">
        <v>6507.8864449999983</v>
      </c>
      <c r="J11" s="1129">
        <v>211634.8376465</v>
      </c>
      <c r="K11" s="1130"/>
    </row>
    <row r="12" spans="1:15" s="21" customFormat="1" ht="18" customHeight="1">
      <c r="A12" s="1118" t="s">
        <v>31</v>
      </c>
      <c r="B12" s="108">
        <v>0</v>
      </c>
      <c r="C12" s="108">
        <v>892604.7457000002</v>
      </c>
      <c r="D12" s="108">
        <v>24.0199</v>
      </c>
      <c r="E12" s="108">
        <v>11928.387675</v>
      </c>
      <c r="F12" s="108">
        <v>29816.610678500005</v>
      </c>
      <c r="G12" s="108">
        <v>139881.38017950003</v>
      </c>
      <c r="H12" s="108">
        <v>187731.527202</v>
      </c>
      <c r="I12" s="108">
        <v>118462.5458525</v>
      </c>
      <c r="J12" s="1129">
        <v>1380449.2171875001</v>
      </c>
      <c r="K12" s="1130"/>
    </row>
    <row r="13" spans="1:15" s="21" customFormat="1" ht="18" customHeight="1">
      <c r="A13" s="1118" t="s">
        <v>32</v>
      </c>
      <c r="B13" s="108">
        <v>0</v>
      </c>
      <c r="C13" s="108">
        <v>0</v>
      </c>
      <c r="D13" s="108">
        <v>0</v>
      </c>
      <c r="E13" s="108">
        <v>0</v>
      </c>
      <c r="F13" s="108">
        <v>0</v>
      </c>
      <c r="G13" s="108">
        <v>0</v>
      </c>
      <c r="H13" s="108">
        <v>0</v>
      </c>
      <c r="I13" s="108">
        <v>0</v>
      </c>
      <c r="J13" s="1129">
        <v>0</v>
      </c>
      <c r="K13" s="1130"/>
    </row>
    <row r="14" spans="1:15" s="21" customFormat="1" ht="18" customHeight="1">
      <c r="A14" s="1118" t="s">
        <v>33</v>
      </c>
      <c r="B14" s="108">
        <v>0</v>
      </c>
      <c r="C14" s="108">
        <v>12202.885064499998</v>
      </c>
      <c r="D14" s="108">
        <v>0</v>
      </c>
      <c r="E14" s="108">
        <v>209.76347949999999</v>
      </c>
      <c r="F14" s="108">
        <v>122.30039850000001</v>
      </c>
      <c r="G14" s="108">
        <v>12511.256298499999</v>
      </c>
      <c r="H14" s="108">
        <v>344367.80041299999</v>
      </c>
      <c r="I14" s="108">
        <v>83897.650444499988</v>
      </c>
      <c r="J14" s="1129">
        <v>453311.65609849995</v>
      </c>
      <c r="K14" s="1130"/>
    </row>
    <row r="15" spans="1:15" s="21" customFormat="1" ht="18" customHeight="1">
      <c r="A15" s="1118" t="s">
        <v>34</v>
      </c>
      <c r="B15" s="108">
        <v>0</v>
      </c>
      <c r="C15" s="108">
        <v>4327.3638755000002</v>
      </c>
      <c r="D15" s="108">
        <v>0</v>
      </c>
      <c r="E15" s="108">
        <v>2564.5208659999994</v>
      </c>
      <c r="F15" s="108">
        <v>16071.949280500001</v>
      </c>
      <c r="G15" s="108">
        <v>52983.089808500008</v>
      </c>
      <c r="H15" s="108">
        <v>44666.007677000016</v>
      </c>
      <c r="I15" s="108">
        <v>0</v>
      </c>
      <c r="J15" s="1129">
        <v>120612.93150750003</v>
      </c>
      <c r="K15" s="1130"/>
    </row>
    <row r="16" spans="1:15" s="21" customFormat="1" ht="21.9" customHeight="1" thickBot="1">
      <c r="A16" s="89" t="s">
        <v>35</v>
      </c>
      <c r="B16" s="111">
        <v>0</v>
      </c>
      <c r="C16" s="111">
        <v>1730503.2600370003</v>
      </c>
      <c r="D16" s="111">
        <v>38.926240499999999</v>
      </c>
      <c r="E16" s="111">
        <v>24251.677065000003</v>
      </c>
      <c r="F16" s="111">
        <v>161082.420014</v>
      </c>
      <c r="G16" s="111">
        <v>713936.64383499988</v>
      </c>
      <c r="H16" s="111">
        <v>1928996.3726114999</v>
      </c>
      <c r="I16" s="111">
        <v>342901.58083449997</v>
      </c>
      <c r="J16" s="111">
        <v>4901710.8806375004</v>
      </c>
      <c r="K16" s="1130"/>
    </row>
    <row r="17" spans="1:19" s="21" customFormat="1" ht="21.15" customHeight="1">
      <c r="A17" s="26" t="s">
        <v>1008</v>
      </c>
      <c r="B17" s="115"/>
      <c r="C17" s="115"/>
      <c r="D17" s="115"/>
      <c r="E17" s="115"/>
      <c r="F17" s="115"/>
      <c r="G17" s="115"/>
      <c r="H17" s="115"/>
      <c r="I17" s="115"/>
      <c r="J17" s="116"/>
      <c r="K17" s="1130"/>
    </row>
    <row r="18" spans="1:19" s="21" customFormat="1" ht="16.5" customHeight="1">
      <c r="A18" s="15" t="s">
        <v>37</v>
      </c>
      <c r="B18" s="1131"/>
      <c r="C18" s="1131"/>
      <c r="D18" s="1131"/>
      <c r="E18" s="1131"/>
      <c r="F18" s="1131"/>
      <c r="G18" s="1131"/>
      <c r="H18" s="1131"/>
      <c r="I18" s="1131"/>
      <c r="J18" s="1131"/>
      <c r="K18" s="1131"/>
      <c r="L18" s="1131"/>
      <c r="M18" s="1131"/>
      <c r="N18" s="1131"/>
      <c r="O18" s="1131"/>
      <c r="P18" s="1131"/>
      <c r="Q18" s="1131"/>
      <c r="R18" s="1131"/>
      <c r="S18" s="1131"/>
    </row>
    <row r="19" spans="1:19" s="21" customFormat="1" ht="21.9" customHeight="1">
      <c r="A19" s="123"/>
      <c r="B19" s="93"/>
      <c r="C19" s="93"/>
      <c r="D19" s="93"/>
      <c r="E19" s="93"/>
      <c r="F19" s="93"/>
      <c r="G19" s="93"/>
      <c r="H19" s="93"/>
      <c r="I19" s="93"/>
      <c r="J19" s="93"/>
      <c r="K19" s="1130"/>
    </row>
    <row r="20" spans="1:19" s="92" customFormat="1" ht="30.75" customHeight="1">
      <c r="A20" s="7"/>
      <c r="B20" s="7"/>
      <c r="C20" s="7"/>
      <c r="D20" s="7"/>
      <c r="E20" s="7"/>
      <c r="F20" s="7"/>
      <c r="G20" s="7"/>
      <c r="H20" s="7"/>
      <c r="I20" s="7"/>
      <c r="J20" s="7"/>
      <c r="K20" s="1132"/>
    </row>
    <row r="21" spans="1:19" s="8" customFormat="1" ht="7.5" customHeight="1">
      <c r="A21" s="7"/>
      <c r="B21" s="7"/>
      <c r="C21" s="7"/>
      <c r="D21" s="7"/>
      <c r="E21" s="7"/>
      <c r="F21" s="7"/>
      <c r="G21" s="7"/>
      <c r="H21" s="7"/>
      <c r="I21" s="7"/>
      <c r="J21" s="7"/>
      <c r="K21" s="565"/>
    </row>
    <row r="22" spans="1:19" s="120" customFormat="1" ht="13.65" customHeight="1">
      <c r="A22" s="7"/>
      <c r="B22" s="7"/>
      <c r="C22" s="7"/>
      <c r="D22" s="7"/>
      <c r="E22" s="7"/>
      <c r="F22" s="7"/>
      <c r="G22" s="7"/>
      <c r="H22" s="7"/>
      <c r="I22" s="7"/>
      <c r="J22" s="7"/>
    </row>
    <row r="197" spans="3:3">
      <c r="C197" s="7" t="s">
        <v>61</v>
      </c>
    </row>
  </sheetData>
  <mergeCells count="5">
    <mergeCell ref="A2:J2"/>
    <mergeCell ref="A3:J3"/>
    <mergeCell ref="A4:J4"/>
    <mergeCell ref="A6:A7"/>
    <mergeCell ref="D6:H6"/>
  </mergeCells>
  <hyperlinks>
    <hyperlink ref="A1" location="Índice!A1" display="Volver al Índice" xr:uid="{6857453A-C3E1-4AF5-9446-789608C1F915}"/>
  </hyperlinks>
  <printOptions horizontalCentered="1" verticalCentered="1"/>
  <pageMargins left="0.98425196850393704" right="0.98425196850393704" top="0.98425196850393704" bottom="0.98425196850393704" header="0" footer="0"/>
  <pageSetup paperSize="9" scale="76" orientation="landscape" r:id="rId1"/>
  <headerFooter alignWithMargins="0"/>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0EADF3-7F96-4807-B9CF-8A99FE4992C9}">
  <dimension ref="A1:S22"/>
  <sheetViews>
    <sheetView showGridLines="0" zoomScaleNormal="100" workbookViewId="0"/>
  </sheetViews>
  <sheetFormatPr baseColWidth="10" defaultRowHeight="13.2"/>
  <cols>
    <col min="1" max="1" width="35.44140625" style="7" customWidth="1"/>
    <col min="2" max="2" width="11.109375" style="7" customWidth="1"/>
    <col min="3" max="10" width="11.6640625" style="7" customWidth="1"/>
    <col min="11" max="11" width="14" style="7" customWidth="1"/>
    <col min="12" max="12" width="11.5546875" style="7"/>
    <col min="13" max="13" width="13.44140625" style="7" customWidth="1"/>
    <col min="14" max="14" width="11.5546875" style="7"/>
    <col min="15" max="15" width="12.6640625" style="7" customWidth="1"/>
    <col min="16" max="16384" width="11.5546875" style="7"/>
  </cols>
  <sheetData>
    <row r="1" spans="1:15" s="95" customFormat="1" ht="18.75" customHeight="1">
      <c r="A1" s="1204" t="s">
        <v>1043</v>
      </c>
      <c r="B1" s="1"/>
      <c r="C1" s="1"/>
      <c r="D1" s="1"/>
      <c r="E1" s="1"/>
      <c r="F1" s="1"/>
      <c r="G1" s="1"/>
      <c r="H1" s="1"/>
      <c r="I1" s="1"/>
      <c r="J1" s="1"/>
    </row>
    <row r="2" spans="1:15" s="96" customFormat="1" ht="30.15" customHeight="1">
      <c r="A2" s="70" t="s">
        <v>1009</v>
      </c>
      <c r="B2" s="70"/>
      <c r="C2" s="70"/>
      <c r="D2" s="70"/>
      <c r="E2" s="70"/>
      <c r="F2" s="70"/>
      <c r="G2" s="70"/>
      <c r="H2" s="70"/>
      <c r="I2" s="70"/>
      <c r="J2" s="70"/>
      <c r="K2" s="619"/>
      <c r="L2" s="619"/>
      <c r="M2" s="619"/>
      <c r="N2" s="619"/>
      <c r="O2" s="619"/>
    </row>
    <row r="3" spans="1:15" s="95" customFormat="1" ht="21.15" customHeight="1">
      <c r="A3" s="1124">
        <v>46081</v>
      </c>
      <c r="B3" s="1124"/>
      <c r="C3" s="1124"/>
      <c r="D3" s="1124"/>
      <c r="E3" s="1124"/>
      <c r="F3" s="1124"/>
      <c r="G3" s="1124"/>
      <c r="H3" s="1124"/>
      <c r="I3" s="1124"/>
      <c r="J3" s="1124"/>
      <c r="K3" s="620"/>
      <c r="L3" s="620"/>
      <c r="M3" s="620"/>
      <c r="N3" s="620"/>
      <c r="O3" s="620"/>
    </row>
    <row r="4" spans="1:15" s="95" customFormat="1" ht="18.75" customHeight="1">
      <c r="A4" s="98" t="s">
        <v>1010</v>
      </c>
      <c r="B4" s="98"/>
      <c r="C4" s="98"/>
      <c r="D4" s="98"/>
      <c r="E4" s="98"/>
      <c r="F4" s="98"/>
      <c r="G4" s="98"/>
      <c r="H4" s="98"/>
      <c r="I4" s="98"/>
      <c r="J4" s="98"/>
      <c r="K4" s="620"/>
      <c r="L4" s="620"/>
      <c r="M4" s="620"/>
      <c r="N4" s="620"/>
      <c r="O4" s="620"/>
    </row>
    <row r="5" spans="1:15" s="102" customFormat="1" ht="26.4" customHeight="1" thickBot="1">
      <c r="A5" s="1125"/>
      <c r="B5" s="100"/>
      <c r="C5" s="100"/>
      <c r="D5" s="7"/>
      <c r="E5" s="7"/>
      <c r="F5" s="7"/>
      <c r="G5" s="7"/>
      <c r="H5" s="7"/>
      <c r="I5" s="7"/>
      <c r="J5" s="100"/>
      <c r="K5" s="621"/>
      <c r="L5" s="621"/>
      <c r="M5" s="621"/>
      <c r="N5" s="621"/>
      <c r="O5" s="621"/>
    </row>
    <row r="6" spans="1:15" s="93" customFormat="1" ht="24.75" customHeight="1">
      <c r="A6" s="103" t="s">
        <v>1</v>
      </c>
      <c r="B6" s="1126"/>
      <c r="D6" s="580" t="s">
        <v>1000</v>
      </c>
      <c r="E6" s="580"/>
      <c r="F6" s="580"/>
      <c r="G6" s="580"/>
      <c r="H6" s="580"/>
      <c r="I6" s="1127"/>
    </row>
    <row r="7" spans="1:15" s="93" customFormat="1" ht="42" customHeight="1">
      <c r="A7" s="105"/>
      <c r="B7" s="106" t="s">
        <v>1001</v>
      </c>
      <c r="C7" s="1128" t="s">
        <v>677</v>
      </c>
      <c r="D7" s="106" t="s">
        <v>1002</v>
      </c>
      <c r="E7" s="106" t="s">
        <v>1003</v>
      </c>
      <c r="F7" s="106" t="s">
        <v>1004</v>
      </c>
      <c r="G7" s="106" t="s">
        <v>1005</v>
      </c>
      <c r="H7" s="106" t="s">
        <v>1006</v>
      </c>
      <c r="I7" s="106" t="s">
        <v>1007</v>
      </c>
      <c r="J7" s="353" t="s">
        <v>99</v>
      </c>
    </row>
    <row r="8" spans="1:15" s="30" customFormat="1" ht="8.4" customHeight="1">
      <c r="A8" s="107"/>
      <c r="B8" s="107"/>
      <c r="C8" s="107"/>
      <c r="D8" s="107"/>
      <c r="E8" s="107"/>
      <c r="F8" s="107"/>
      <c r="G8" s="107"/>
      <c r="H8" s="107"/>
      <c r="I8" s="107"/>
      <c r="J8" s="107"/>
      <c r="K8" s="16"/>
    </row>
    <row r="9" spans="1:15" s="21" customFormat="1" ht="18" customHeight="1">
      <c r="A9" s="1118" t="s">
        <v>28</v>
      </c>
      <c r="B9" s="108">
        <v>0</v>
      </c>
      <c r="C9" s="108">
        <v>1618.1822025000001</v>
      </c>
      <c r="D9" s="108">
        <v>0</v>
      </c>
      <c r="E9" s="108">
        <v>4.5379499999999986</v>
      </c>
      <c r="F9" s="108">
        <v>84.833406999999994</v>
      </c>
      <c r="G9" s="108">
        <v>121.83470449999999</v>
      </c>
      <c r="H9" s="108">
        <v>230.31353249999998</v>
      </c>
      <c r="I9" s="108">
        <v>856.05141099999992</v>
      </c>
      <c r="J9" s="1129">
        <v>2915.7532074999999</v>
      </c>
      <c r="K9" s="1130"/>
    </row>
    <row r="10" spans="1:15" s="21" customFormat="1" ht="18" customHeight="1">
      <c r="A10" s="1118" t="s">
        <v>29</v>
      </c>
      <c r="B10" s="108">
        <v>0</v>
      </c>
      <c r="C10" s="108">
        <v>0</v>
      </c>
      <c r="D10" s="108">
        <v>0</v>
      </c>
      <c r="E10" s="108">
        <v>0</v>
      </c>
      <c r="F10" s="108">
        <v>0</v>
      </c>
      <c r="G10" s="108">
        <v>0</v>
      </c>
      <c r="H10" s="108">
        <v>0</v>
      </c>
      <c r="I10" s="108">
        <v>0</v>
      </c>
      <c r="J10" s="1129">
        <v>0</v>
      </c>
      <c r="K10" s="1130"/>
    </row>
    <row r="11" spans="1:15" s="21" customFormat="1" ht="18" customHeight="1">
      <c r="A11" s="1118" t="s">
        <v>30</v>
      </c>
      <c r="B11" s="108">
        <v>0</v>
      </c>
      <c r="C11" s="108">
        <v>286.60881999999992</v>
      </c>
      <c r="D11" s="108">
        <v>0</v>
      </c>
      <c r="E11" s="108">
        <v>1.6549399999999994</v>
      </c>
      <c r="F11" s="108">
        <v>474.22636999999992</v>
      </c>
      <c r="G11" s="108">
        <v>3558.738389000001</v>
      </c>
      <c r="H11" s="108">
        <v>2113.881484</v>
      </c>
      <c r="I11" s="108">
        <v>35.243308999999996</v>
      </c>
      <c r="J11" s="1129">
        <v>6470.353312000002</v>
      </c>
      <c r="K11" s="1130"/>
    </row>
    <row r="12" spans="1:15" s="21" customFormat="1" ht="18" customHeight="1">
      <c r="A12" s="1118" t="s">
        <v>1011</v>
      </c>
      <c r="B12" s="108">
        <v>0</v>
      </c>
      <c r="C12" s="108">
        <v>27141.841117499996</v>
      </c>
      <c r="D12" s="108">
        <v>35.672457999999999</v>
      </c>
      <c r="E12" s="108">
        <v>457.96589049999994</v>
      </c>
      <c r="F12" s="108">
        <v>460.75704050000013</v>
      </c>
      <c r="G12" s="108">
        <v>3072.9228954999994</v>
      </c>
      <c r="H12" s="108">
        <v>6755.9361484999999</v>
      </c>
      <c r="I12" s="108">
        <v>0</v>
      </c>
      <c r="J12" s="1129">
        <v>37925.095550499995</v>
      </c>
      <c r="K12" s="1130"/>
    </row>
    <row r="13" spans="1:15" s="21" customFormat="1" ht="18" customHeight="1">
      <c r="A13" s="1118" t="s">
        <v>32</v>
      </c>
      <c r="B13" s="108">
        <v>0</v>
      </c>
      <c r="C13" s="108">
        <v>0</v>
      </c>
      <c r="D13" s="108">
        <v>0</v>
      </c>
      <c r="E13" s="108">
        <v>0</v>
      </c>
      <c r="F13" s="108">
        <v>0</v>
      </c>
      <c r="G13" s="108">
        <v>0</v>
      </c>
      <c r="H13" s="108">
        <v>0</v>
      </c>
      <c r="I13" s="108">
        <v>0</v>
      </c>
      <c r="J13" s="1129">
        <v>0</v>
      </c>
      <c r="K13" s="1130"/>
    </row>
    <row r="14" spans="1:15" s="21" customFormat="1" ht="18" customHeight="1">
      <c r="A14" s="1118" t="s">
        <v>33</v>
      </c>
      <c r="B14" s="108">
        <v>0</v>
      </c>
      <c r="C14" s="108">
        <v>299.9085905</v>
      </c>
      <c r="D14" s="108">
        <v>0</v>
      </c>
      <c r="E14" s="108">
        <v>0</v>
      </c>
      <c r="F14" s="108">
        <v>0</v>
      </c>
      <c r="G14" s="108">
        <v>24.802799999999991</v>
      </c>
      <c r="H14" s="108">
        <v>71.343654000000029</v>
      </c>
      <c r="I14" s="108">
        <v>92.034450000000007</v>
      </c>
      <c r="J14" s="1129">
        <v>488.0894945</v>
      </c>
      <c r="K14" s="1130"/>
    </row>
    <row r="15" spans="1:15" s="21" customFormat="1" ht="18" customHeight="1">
      <c r="A15" s="1118" t="s">
        <v>34</v>
      </c>
      <c r="B15" s="108">
        <v>0</v>
      </c>
      <c r="C15" s="108">
        <v>1.0000000000000003E-5</v>
      </c>
      <c r="D15" s="108">
        <v>0</v>
      </c>
      <c r="E15" s="108">
        <v>0</v>
      </c>
      <c r="F15" s="108">
        <v>74.229079999999996</v>
      </c>
      <c r="G15" s="108">
        <v>551.60668850000002</v>
      </c>
      <c r="H15" s="108">
        <v>5.5314600000000027</v>
      </c>
      <c r="I15" s="108">
        <v>0</v>
      </c>
      <c r="J15" s="1129">
        <v>631.3672385000001</v>
      </c>
      <c r="K15" s="1130"/>
    </row>
    <row r="16" spans="1:15" s="21" customFormat="1" ht="21.9" customHeight="1" thickBot="1">
      <c r="A16" s="89" t="s">
        <v>35</v>
      </c>
      <c r="B16" s="111">
        <v>0</v>
      </c>
      <c r="C16" s="111">
        <v>29346.540740500001</v>
      </c>
      <c r="D16" s="111">
        <v>35.672457999999999</v>
      </c>
      <c r="E16" s="111">
        <v>464.15878049999992</v>
      </c>
      <c r="F16" s="111">
        <v>1094.0458974999999</v>
      </c>
      <c r="G16" s="111">
        <v>7329.9054775000004</v>
      </c>
      <c r="H16" s="111">
        <v>9177.0062789999993</v>
      </c>
      <c r="I16" s="111">
        <v>983.32916999999998</v>
      </c>
      <c r="J16" s="111">
        <v>48430.658803000006</v>
      </c>
      <c r="K16" s="1130"/>
    </row>
    <row r="17" spans="1:19" s="21" customFormat="1" ht="21.15" customHeight="1">
      <c r="A17" s="26" t="s">
        <v>1008</v>
      </c>
      <c r="B17" s="115"/>
      <c r="C17" s="115"/>
      <c r="D17" s="115"/>
      <c r="E17" s="115"/>
      <c r="F17" s="115"/>
      <c r="G17" s="115"/>
      <c r="H17" s="115"/>
      <c r="I17" s="115"/>
      <c r="J17" s="116"/>
      <c r="K17" s="1130"/>
    </row>
    <row r="18" spans="1:19" s="21" customFormat="1" ht="16.5" customHeight="1">
      <c r="A18" s="15" t="s">
        <v>37</v>
      </c>
      <c r="B18" s="1131"/>
      <c r="C18" s="1131"/>
      <c r="D18" s="1131"/>
      <c r="E18" s="1131"/>
      <c r="F18" s="1131"/>
      <c r="G18" s="1131"/>
      <c r="H18" s="1131"/>
      <c r="I18" s="1131"/>
      <c r="J18" s="1131"/>
      <c r="K18" s="1131"/>
      <c r="L18" s="1131"/>
      <c r="M18" s="1131"/>
      <c r="N18" s="1131"/>
      <c r="O18" s="1131"/>
      <c r="P18" s="1131"/>
      <c r="Q18" s="1131"/>
      <c r="R18" s="1131"/>
      <c r="S18" s="1131"/>
    </row>
    <row r="19" spans="1:19" s="21" customFormat="1" ht="21.9" customHeight="1">
      <c r="A19" s="123"/>
      <c r="B19" s="93"/>
      <c r="C19" s="93"/>
      <c r="D19" s="93"/>
      <c r="E19" s="93"/>
      <c r="F19" s="93"/>
      <c r="G19" s="93"/>
      <c r="H19" s="93"/>
      <c r="I19" s="93"/>
      <c r="J19" s="93"/>
      <c r="K19" s="1130"/>
    </row>
    <row r="20" spans="1:19" s="92" customFormat="1" ht="30.75" customHeight="1">
      <c r="A20" s="7"/>
      <c r="B20" s="7"/>
      <c r="C20" s="7"/>
      <c r="D20" s="7"/>
      <c r="E20" s="7"/>
      <c r="F20" s="7"/>
      <c r="G20" s="7"/>
      <c r="H20" s="7"/>
      <c r="I20" s="7"/>
      <c r="J20" s="7"/>
      <c r="K20" s="1132"/>
    </row>
    <row r="21" spans="1:19" s="8" customFormat="1" ht="7.5" customHeight="1">
      <c r="A21" s="7"/>
      <c r="B21" s="7"/>
      <c r="C21" s="7"/>
      <c r="D21" s="7"/>
      <c r="E21" s="7"/>
      <c r="F21" s="7"/>
      <c r="G21" s="7"/>
      <c r="H21" s="7"/>
      <c r="I21" s="7"/>
      <c r="J21" s="7"/>
      <c r="K21" s="565"/>
    </row>
    <row r="22" spans="1:19" s="120" customFormat="1" ht="13.65" customHeight="1">
      <c r="A22" s="7"/>
      <c r="B22" s="7"/>
      <c r="C22" s="7"/>
      <c r="D22" s="7"/>
      <c r="E22" s="7"/>
      <c r="F22" s="7"/>
      <c r="G22" s="7"/>
      <c r="H22" s="7"/>
      <c r="I22" s="7"/>
      <c r="J22" s="7"/>
    </row>
  </sheetData>
  <mergeCells count="5">
    <mergeCell ref="A2:J2"/>
    <mergeCell ref="A3:J3"/>
    <mergeCell ref="A4:J4"/>
    <mergeCell ref="A6:A7"/>
    <mergeCell ref="D6:H6"/>
  </mergeCells>
  <hyperlinks>
    <hyperlink ref="A1" location="Índice!A1" display="Volver al Índice" xr:uid="{C184CD74-3576-4D50-BF91-EA76A2E21B13}"/>
  </hyperlinks>
  <printOptions horizontalCentered="1" verticalCentered="1"/>
  <pageMargins left="0.98425196850393704" right="0.98425196850393704" top="0.98425196850393704" bottom="0.98425196850393704" header="0" footer="0"/>
  <pageSetup paperSize="9" scale="76" orientation="landscape" r:id="rId1"/>
  <headerFooter alignWithMargins="0"/>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4F19261-0E51-4CB6-8070-04990119BD33}">
  <dimension ref="A1:H19"/>
  <sheetViews>
    <sheetView showGridLines="0" zoomScaleNormal="100" workbookViewId="0"/>
  </sheetViews>
  <sheetFormatPr baseColWidth="10" defaultRowHeight="13.2"/>
  <cols>
    <col min="1" max="1" width="33.6640625" style="7" customWidth="1"/>
    <col min="2" max="6" width="25.6640625" style="7" customWidth="1"/>
    <col min="7" max="7" width="11.44140625" style="565" customWidth="1"/>
    <col min="8" max="8" width="20.109375" style="7" bestFit="1" customWidth="1"/>
    <col min="9" max="256" width="11.5546875" style="7"/>
    <col min="257" max="257" width="33.6640625" style="7" customWidth="1"/>
    <col min="258" max="262" width="25.6640625" style="7" customWidth="1"/>
    <col min="263" max="263" width="11.44140625" style="7" customWidth="1"/>
    <col min="264" max="264" width="20.109375" style="7" bestFit="1" customWidth="1"/>
    <col min="265" max="512" width="11.5546875" style="7"/>
    <col min="513" max="513" width="33.6640625" style="7" customWidth="1"/>
    <col min="514" max="518" width="25.6640625" style="7" customWidth="1"/>
    <col min="519" max="519" width="11.44140625" style="7" customWidth="1"/>
    <col min="520" max="520" width="20.109375" style="7" bestFit="1" customWidth="1"/>
    <col min="521" max="768" width="11.5546875" style="7"/>
    <col min="769" max="769" width="33.6640625" style="7" customWidth="1"/>
    <col min="770" max="774" width="25.6640625" style="7" customWidth="1"/>
    <col min="775" max="775" width="11.44140625" style="7" customWidth="1"/>
    <col min="776" max="776" width="20.109375" style="7" bestFit="1" customWidth="1"/>
    <col min="777" max="1024" width="11.5546875" style="7"/>
    <col min="1025" max="1025" width="33.6640625" style="7" customWidth="1"/>
    <col min="1026" max="1030" width="25.6640625" style="7" customWidth="1"/>
    <col min="1031" max="1031" width="11.44140625" style="7" customWidth="1"/>
    <col min="1032" max="1032" width="20.109375" style="7" bestFit="1" customWidth="1"/>
    <col min="1033" max="1280" width="11.5546875" style="7"/>
    <col min="1281" max="1281" width="33.6640625" style="7" customWidth="1"/>
    <col min="1282" max="1286" width="25.6640625" style="7" customWidth="1"/>
    <col min="1287" max="1287" width="11.44140625" style="7" customWidth="1"/>
    <col min="1288" max="1288" width="20.109375" style="7" bestFit="1" customWidth="1"/>
    <col min="1289" max="1536" width="11.5546875" style="7"/>
    <col min="1537" max="1537" width="33.6640625" style="7" customWidth="1"/>
    <col min="1538" max="1542" width="25.6640625" style="7" customWidth="1"/>
    <col min="1543" max="1543" width="11.44140625" style="7" customWidth="1"/>
    <col min="1544" max="1544" width="20.109375" style="7" bestFit="1" customWidth="1"/>
    <col min="1545" max="1792" width="11.5546875" style="7"/>
    <col min="1793" max="1793" width="33.6640625" style="7" customWidth="1"/>
    <col min="1794" max="1798" width="25.6640625" style="7" customWidth="1"/>
    <col min="1799" max="1799" width="11.44140625" style="7" customWidth="1"/>
    <col min="1800" max="1800" width="20.109375" style="7" bestFit="1" customWidth="1"/>
    <col min="1801" max="2048" width="11.5546875" style="7"/>
    <col min="2049" max="2049" width="33.6640625" style="7" customWidth="1"/>
    <col min="2050" max="2054" width="25.6640625" style="7" customWidth="1"/>
    <col min="2055" max="2055" width="11.44140625" style="7" customWidth="1"/>
    <col min="2056" max="2056" width="20.109375" style="7" bestFit="1" customWidth="1"/>
    <col min="2057" max="2304" width="11.5546875" style="7"/>
    <col min="2305" max="2305" width="33.6640625" style="7" customWidth="1"/>
    <col min="2306" max="2310" width="25.6640625" style="7" customWidth="1"/>
    <col min="2311" max="2311" width="11.44140625" style="7" customWidth="1"/>
    <col min="2312" max="2312" width="20.109375" style="7" bestFit="1" customWidth="1"/>
    <col min="2313" max="2560" width="11.5546875" style="7"/>
    <col min="2561" max="2561" width="33.6640625" style="7" customWidth="1"/>
    <col min="2562" max="2566" width="25.6640625" style="7" customWidth="1"/>
    <col min="2567" max="2567" width="11.44140625" style="7" customWidth="1"/>
    <col min="2568" max="2568" width="20.109375" style="7" bestFit="1" customWidth="1"/>
    <col min="2569" max="2816" width="11.5546875" style="7"/>
    <col min="2817" max="2817" width="33.6640625" style="7" customWidth="1"/>
    <col min="2818" max="2822" width="25.6640625" style="7" customWidth="1"/>
    <col min="2823" max="2823" width="11.44140625" style="7" customWidth="1"/>
    <col min="2824" max="2824" width="20.109375" style="7" bestFit="1" customWidth="1"/>
    <col min="2825" max="3072" width="11.5546875" style="7"/>
    <col min="3073" max="3073" width="33.6640625" style="7" customWidth="1"/>
    <col min="3074" max="3078" width="25.6640625" style="7" customWidth="1"/>
    <col min="3079" max="3079" width="11.44140625" style="7" customWidth="1"/>
    <col min="3080" max="3080" width="20.109375" style="7" bestFit="1" customWidth="1"/>
    <col min="3081" max="3328" width="11.5546875" style="7"/>
    <col min="3329" max="3329" width="33.6640625" style="7" customWidth="1"/>
    <col min="3330" max="3334" width="25.6640625" style="7" customWidth="1"/>
    <col min="3335" max="3335" width="11.44140625" style="7" customWidth="1"/>
    <col min="3336" max="3336" width="20.109375" style="7" bestFit="1" customWidth="1"/>
    <col min="3337" max="3584" width="11.5546875" style="7"/>
    <col min="3585" max="3585" width="33.6640625" style="7" customWidth="1"/>
    <col min="3586" max="3590" width="25.6640625" style="7" customWidth="1"/>
    <col min="3591" max="3591" width="11.44140625" style="7" customWidth="1"/>
    <col min="3592" max="3592" width="20.109375" style="7" bestFit="1" customWidth="1"/>
    <col min="3593" max="3840" width="11.5546875" style="7"/>
    <col min="3841" max="3841" width="33.6640625" style="7" customWidth="1"/>
    <col min="3842" max="3846" width="25.6640625" style="7" customWidth="1"/>
    <col min="3847" max="3847" width="11.44140625" style="7" customWidth="1"/>
    <col min="3848" max="3848" width="20.109375" style="7" bestFit="1" customWidth="1"/>
    <col min="3849" max="4096" width="11.5546875" style="7"/>
    <col min="4097" max="4097" width="33.6640625" style="7" customWidth="1"/>
    <col min="4098" max="4102" width="25.6640625" style="7" customWidth="1"/>
    <col min="4103" max="4103" width="11.44140625" style="7" customWidth="1"/>
    <col min="4104" max="4104" width="20.109375" style="7" bestFit="1" customWidth="1"/>
    <col min="4105" max="4352" width="11.5546875" style="7"/>
    <col min="4353" max="4353" width="33.6640625" style="7" customWidth="1"/>
    <col min="4354" max="4358" width="25.6640625" style="7" customWidth="1"/>
    <col min="4359" max="4359" width="11.44140625" style="7" customWidth="1"/>
    <col min="4360" max="4360" width="20.109375" style="7" bestFit="1" customWidth="1"/>
    <col min="4361" max="4608" width="11.5546875" style="7"/>
    <col min="4609" max="4609" width="33.6640625" style="7" customWidth="1"/>
    <col min="4610" max="4614" width="25.6640625" style="7" customWidth="1"/>
    <col min="4615" max="4615" width="11.44140625" style="7" customWidth="1"/>
    <col min="4616" max="4616" width="20.109375" style="7" bestFit="1" customWidth="1"/>
    <col min="4617" max="4864" width="11.5546875" style="7"/>
    <col min="4865" max="4865" width="33.6640625" style="7" customWidth="1"/>
    <col min="4866" max="4870" width="25.6640625" style="7" customWidth="1"/>
    <col min="4871" max="4871" width="11.44140625" style="7" customWidth="1"/>
    <col min="4872" max="4872" width="20.109375" style="7" bestFit="1" customWidth="1"/>
    <col min="4873" max="5120" width="11.5546875" style="7"/>
    <col min="5121" max="5121" width="33.6640625" style="7" customWidth="1"/>
    <col min="5122" max="5126" width="25.6640625" style="7" customWidth="1"/>
    <col min="5127" max="5127" width="11.44140625" style="7" customWidth="1"/>
    <col min="5128" max="5128" width="20.109375" style="7" bestFit="1" customWidth="1"/>
    <col min="5129" max="5376" width="11.5546875" style="7"/>
    <col min="5377" max="5377" width="33.6640625" style="7" customWidth="1"/>
    <col min="5378" max="5382" width="25.6640625" style="7" customWidth="1"/>
    <col min="5383" max="5383" width="11.44140625" style="7" customWidth="1"/>
    <col min="5384" max="5384" width="20.109375" style="7" bestFit="1" customWidth="1"/>
    <col min="5385" max="5632" width="11.5546875" style="7"/>
    <col min="5633" max="5633" width="33.6640625" style="7" customWidth="1"/>
    <col min="5634" max="5638" width="25.6640625" style="7" customWidth="1"/>
    <col min="5639" max="5639" width="11.44140625" style="7" customWidth="1"/>
    <col min="5640" max="5640" width="20.109375" style="7" bestFit="1" customWidth="1"/>
    <col min="5641" max="5888" width="11.5546875" style="7"/>
    <col min="5889" max="5889" width="33.6640625" style="7" customWidth="1"/>
    <col min="5890" max="5894" width="25.6640625" style="7" customWidth="1"/>
    <col min="5895" max="5895" width="11.44140625" style="7" customWidth="1"/>
    <col min="5896" max="5896" width="20.109375" style="7" bestFit="1" customWidth="1"/>
    <col min="5897" max="6144" width="11.5546875" style="7"/>
    <col min="6145" max="6145" width="33.6640625" style="7" customWidth="1"/>
    <col min="6146" max="6150" width="25.6640625" style="7" customWidth="1"/>
    <col min="6151" max="6151" width="11.44140625" style="7" customWidth="1"/>
    <col min="6152" max="6152" width="20.109375" style="7" bestFit="1" customWidth="1"/>
    <col min="6153" max="6400" width="11.5546875" style="7"/>
    <col min="6401" max="6401" width="33.6640625" style="7" customWidth="1"/>
    <col min="6402" max="6406" width="25.6640625" style="7" customWidth="1"/>
    <col min="6407" max="6407" width="11.44140625" style="7" customWidth="1"/>
    <col min="6408" max="6408" width="20.109375" style="7" bestFit="1" customWidth="1"/>
    <col min="6409" max="6656" width="11.5546875" style="7"/>
    <col min="6657" max="6657" width="33.6640625" style="7" customWidth="1"/>
    <col min="6658" max="6662" width="25.6640625" style="7" customWidth="1"/>
    <col min="6663" max="6663" width="11.44140625" style="7" customWidth="1"/>
    <col min="6664" max="6664" width="20.109375" style="7" bestFit="1" customWidth="1"/>
    <col min="6665" max="6912" width="11.5546875" style="7"/>
    <col min="6913" max="6913" width="33.6640625" style="7" customWidth="1"/>
    <col min="6914" max="6918" width="25.6640625" style="7" customWidth="1"/>
    <col min="6919" max="6919" width="11.44140625" style="7" customWidth="1"/>
    <col min="6920" max="6920" width="20.109375" style="7" bestFit="1" customWidth="1"/>
    <col min="6921" max="7168" width="11.5546875" style="7"/>
    <col min="7169" max="7169" width="33.6640625" style="7" customWidth="1"/>
    <col min="7170" max="7174" width="25.6640625" style="7" customWidth="1"/>
    <col min="7175" max="7175" width="11.44140625" style="7" customWidth="1"/>
    <col min="7176" max="7176" width="20.109375" style="7" bestFit="1" customWidth="1"/>
    <col min="7177" max="7424" width="11.5546875" style="7"/>
    <col min="7425" max="7425" width="33.6640625" style="7" customWidth="1"/>
    <col min="7426" max="7430" width="25.6640625" style="7" customWidth="1"/>
    <col min="7431" max="7431" width="11.44140625" style="7" customWidth="1"/>
    <col min="7432" max="7432" width="20.109375" style="7" bestFit="1" customWidth="1"/>
    <col min="7433" max="7680" width="11.5546875" style="7"/>
    <col min="7681" max="7681" width="33.6640625" style="7" customWidth="1"/>
    <col min="7682" max="7686" width="25.6640625" style="7" customWidth="1"/>
    <col min="7687" max="7687" width="11.44140625" style="7" customWidth="1"/>
    <col min="7688" max="7688" width="20.109375" style="7" bestFit="1" customWidth="1"/>
    <col min="7689" max="7936" width="11.5546875" style="7"/>
    <col min="7937" max="7937" width="33.6640625" style="7" customWidth="1"/>
    <col min="7938" max="7942" width="25.6640625" style="7" customWidth="1"/>
    <col min="7943" max="7943" width="11.44140625" style="7" customWidth="1"/>
    <col min="7944" max="7944" width="20.109375" style="7" bestFit="1" customWidth="1"/>
    <col min="7945" max="8192" width="11.5546875" style="7"/>
    <col min="8193" max="8193" width="33.6640625" style="7" customWidth="1"/>
    <col min="8194" max="8198" width="25.6640625" style="7" customWidth="1"/>
    <col min="8199" max="8199" width="11.44140625" style="7" customWidth="1"/>
    <col min="8200" max="8200" width="20.109375" style="7" bestFit="1" customWidth="1"/>
    <col min="8201" max="8448" width="11.5546875" style="7"/>
    <col min="8449" max="8449" width="33.6640625" style="7" customWidth="1"/>
    <col min="8450" max="8454" width="25.6640625" style="7" customWidth="1"/>
    <col min="8455" max="8455" width="11.44140625" style="7" customWidth="1"/>
    <col min="8456" max="8456" width="20.109375" style="7" bestFit="1" customWidth="1"/>
    <col min="8457" max="8704" width="11.5546875" style="7"/>
    <col min="8705" max="8705" width="33.6640625" style="7" customWidth="1"/>
    <col min="8706" max="8710" width="25.6640625" style="7" customWidth="1"/>
    <col min="8711" max="8711" width="11.44140625" style="7" customWidth="1"/>
    <col min="8712" max="8712" width="20.109375" style="7" bestFit="1" customWidth="1"/>
    <col min="8713" max="8960" width="11.5546875" style="7"/>
    <col min="8961" max="8961" width="33.6640625" style="7" customWidth="1"/>
    <col min="8962" max="8966" width="25.6640625" style="7" customWidth="1"/>
    <col min="8967" max="8967" width="11.44140625" style="7" customWidth="1"/>
    <col min="8968" max="8968" width="20.109375" style="7" bestFit="1" customWidth="1"/>
    <col min="8969" max="9216" width="11.5546875" style="7"/>
    <col min="9217" max="9217" width="33.6640625" style="7" customWidth="1"/>
    <col min="9218" max="9222" width="25.6640625" style="7" customWidth="1"/>
    <col min="9223" max="9223" width="11.44140625" style="7" customWidth="1"/>
    <col min="9224" max="9224" width="20.109375" style="7" bestFit="1" customWidth="1"/>
    <col min="9225" max="9472" width="11.5546875" style="7"/>
    <col min="9473" max="9473" width="33.6640625" style="7" customWidth="1"/>
    <col min="9474" max="9478" width="25.6640625" style="7" customWidth="1"/>
    <col min="9479" max="9479" width="11.44140625" style="7" customWidth="1"/>
    <col min="9480" max="9480" width="20.109375" style="7" bestFit="1" customWidth="1"/>
    <col min="9481" max="9728" width="11.5546875" style="7"/>
    <col min="9729" max="9729" width="33.6640625" style="7" customWidth="1"/>
    <col min="9730" max="9734" width="25.6640625" style="7" customWidth="1"/>
    <col min="9735" max="9735" width="11.44140625" style="7" customWidth="1"/>
    <col min="9736" max="9736" width="20.109375" style="7" bestFit="1" customWidth="1"/>
    <col min="9737" max="9984" width="11.5546875" style="7"/>
    <col min="9985" max="9985" width="33.6640625" style="7" customWidth="1"/>
    <col min="9986" max="9990" width="25.6640625" style="7" customWidth="1"/>
    <col min="9991" max="9991" width="11.44140625" style="7" customWidth="1"/>
    <col min="9992" max="9992" width="20.109375" style="7" bestFit="1" customWidth="1"/>
    <col min="9993" max="10240" width="11.5546875" style="7"/>
    <col min="10241" max="10241" width="33.6640625" style="7" customWidth="1"/>
    <col min="10242" max="10246" width="25.6640625" style="7" customWidth="1"/>
    <col min="10247" max="10247" width="11.44140625" style="7" customWidth="1"/>
    <col min="10248" max="10248" width="20.109375" style="7" bestFit="1" customWidth="1"/>
    <col min="10249" max="10496" width="11.5546875" style="7"/>
    <col min="10497" max="10497" width="33.6640625" style="7" customWidth="1"/>
    <col min="10498" max="10502" width="25.6640625" style="7" customWidth="1"/>
    <col min="10503" max="10503" width="11.44140625" style="7" customWidth="1"/>
    <col min="10504" max="10504" width="20.109375" style="7" bestFit="1" customWidth="1"/>
    <col min="10505" max="10752" width="11.5546875" style="7"/>
    <col min="10753" max="10753" width="33.6640625" style="7" customWidth="1"/>
    <col min="10754" max="10758" width="25.6640625" style="7" customWidth="1"/>
    <col min="10759" max="10759" width="11.44140625" style="7" customWidth="1"/>
    <col min="10760" max="10760" width="20.109375" style="7" bestFit="1" customWidth="1"/>
    <col min="10761" max="11008" width="11.5546875" style="7"/>
    <col min="11009" max="11009" width="33.6640625" style="7" customWidth="1"/>
    <col min="11010" max="11014" width="25.6640625" style="7" customWidth="1"/>
    <col min="11015" max="11015" width="11.44140625" style="7" customWidth="1"/>
    <col min="11016" max="11016" width="20.109375" style="7" bestFit="1" customWidth="1"/>
    <col min="11017" max="11264" width="11.5546875" style="7"/>
    <col min="11265" max="11265" width="33.6640625" style="7" customWidth="1"/>
    <col min="11266" max="11270" width="25.6640625" style="7" customWidth="1"/>
    <col min="11271" max="11271" width="11.44140625" style="7" customWidth="1"/>
    <col min="11272" max="11272" width="20.109375" style="7" bestFit="1" customWidth="1"/>
    <col min="11273" max="11520" width="11.5546875" style="7"/>
    <col min="11521" max="11521" width="33.6640625" style="7" customWidth="1"/>
    <col min="11522" max="11526" width="25.6640625" style="7" customWidth="1"/>
    <col min="11527" max="11527" width="11.44140625" style="7" customWidth="1"/>
    <col min="11528" max="11528" width="20.109375" style="7" bestFit="1" customWidth="1"/>
    <col min="11529" max="11776" width="11.5546875" style="7"/>
    <col min="11777" max="11777" width="33.6640625" style="7" customWidth="1"/>
    <col min="11778" max="11782" width="25.6640625" style="7" customWidth="1"/>
    <col min="11783" max="11783" width="11.44140625" style="7" customWidth="1"/>
    <col min="11784" max="11784" width="20.109375" style="7" bestFit="1" customWidth="1"/>
    <col min="11785" max="12032" width="11.5546875" style="7"/>
    <col min="12033" max="12033" width="33.6640625" style="7" customWidth="1"/>
    <col min="12034" max="12038" width="25.6640625" style="7" customWidth="1"/>
    <col min="12039" max="12039" width="11.44140625" style="7" customWidth="1"/>
    <col min="12040" max="12040" width="20.109375" style="7" bestFit="1" customWidth="1"/>
    <col min="12041" max="12288" width="11.5546875" style="7"/>
    <col min="12289" max="12289" width="33.6640625" style="7" customWidth="1"/>
    <col min="12290" max="12294" width="25.6640625" style="7" customWidth="1"/>
    <col min="12295" max="12295" width="11.44140625" style="7" customWidth="1"/>
    <col min="12296" max="12296" width="20.109375" style="7" bestFit="1" customWidth="1"/>
    <col min="12297" max="12544" width="11.5546875" style="7"/>
    <col min="12545" max="12545" width="33.6640625" style="7" customWidth="1"/>
    <col min="12546" max="12550" width="25.6640625" style="7" customWidth="1"/>
    <col min="12551" max="12551" width="11.44140625" style="7" customWidth="1"/>
    <col min="12552" max="12552" width="20.109375" style="7" bestFit="1" customWidth="1"/>
    <col min="12553" max="12800" width="11.5546875" style="7"/>
    <col min="12801" max="12801" width="33.6640625" style="7" customWidth="1"/>
    <col min="12802" max="12806" width="25.6640625" style="7" customWidth="1"/>
    <col min="12807" max="12807" width="11.44140625" style="7" customWidth="1"/>
    <col min="12808" max="12808" width="20.109375" style="7" bestFit="1" customWidth="1"/>
    <col min="12809" max="13056" width="11.5546875" style="7"/>
    <col min="13057" max="13057" width="33.6640625" style="7" customWidth="1"/>
    <col min="13058" max="13062" width="25.6640625" style="7" customWidth="1"/>
    <col min="13063" max="13063" width="11.44140625" style="7" customWidth="1"/>
    <col min="13064" max="13064" width="20.109375" style="7" bestFit="1" customWidth="1"/>
    <col min="13065" max="13312" width="11.5546875" style="7"/>
    <col min="13313" max="13313" width="33.6640625" style="7" customWidth="1"/>
    <col min="13314" max="13318" width="25.6640625" style="7" customWidth="1"/>
    <col min="13319" max="13319" width="11.44140625" style="7" customWidth="1"/>
    <col min="13320" max="13320" width="20.109375" style="7" bestFit="1" customWidth="1"/>
    <col min="13321" max="13568" width="11.5546875" style="7"/>
    <col min="13569" max="13569" width="33.6640625" style="7" customWidth="1"/>
    <col min="13570" max="13574" width="25.6640625" style="7" customWidth="1"/>
    <col min="13575" max="13575" width="11.44140625" style="7" customWidth="1"/>
    <col min="13576" max="13576" width="20.109375" style="7" bestFit="1" customWidth="1"/>
    <col min="13577" max="13824" width="11.5546875" style="7"/>
    <col min="13825" max="13825" width="33.6640625" style="7" customWidth="1"/>
    <col min="13826" max="13830" width="25.6640625" style="7" customWidth="1"/>
    <col min="13831" max="13831" width="11.44140625" style="7" customWidth="1"/>
    <col min="13832" max="13832" width="20.109375" style="7" bestFit="1" customWidth="1"/>
    <col min="13833" max="14080" width="11.5546875" style="7"/>
    <col min="14081" max="14081" width="33.6640625" style="7" customWidth="1"/>
    <col min="14082" max="14086" width="25.6640625" style="7" customWidth="1"/>
    <col min="14087" max="14087" width="11.44140625" style="7" customWidth="1"/>
    <col min="14088" max="14088" width="20.109375" style="7" bestFit="1" customWidth="1"/>
    <col min="14089" max="14336" width="11.5546875" style="7"/>
    <col min="14337" max="14337" width="33.6640625" style="7" customWidth="1"/>
    <col min="14338" max="14342" width="25.6640625" style="7" customWidth="1"/>
    <col min="14343" max="14343" width="11.44140625" style="7" customWidth="1"/>
    <col min="14344" max="14344" width="20.109375" style="7" bestFit="1" customWidth="1"/>
    <col min="14345" max="14592" width="11.5546875" style="7"/>
    <col min="14593" max="14593" width="33.6640625" style="7" customWidth="1"/>
    <col min="14594" max="14598" width="25.6640625" style="7" customWidth="1"/>
    <col min="14599" max="14599" width="11.44140625" style="7" customWidth="1"/>
    <col min="14600" max="14600" width="20.109375" style="7" bestFit="1" customWidth="1"/>
    <col min="14601" max="14848" width="11.5546875" style="7"/>
    <col min="14849" max="14849" width="33.6640625" style="7" customWidth="1"/>
    <col min="14850" max="14854" width="25.6640625" style="7" customWidth="1"/>
    <col min="14855" max="14855" width="11.44140625" style="7" customWidth="1"/>
    <col min="14856" max="14856" width="20.109375" style="7" bestFit="1" customWidth="1"/>
    <col min="14857" max="15104" width="11.5546875" style="7"/>
    <col min="15105" max="15105" width="33.6640625" style="7" customWidth="1"/>
    <col min="15106" max="15110" width="25.6640625" style="7" customWidth="1"/>
    <col min="15111" max="15111" width="11.44140625" style="7" customWidth="1"/>
    <col min="15112" max="15112" width="20.109375" style="7" bestFit="1" customWidth="1"/>
    <col min="15113" max="15360" width="11.5546875" style="7"/>
    <col min="15361" max="15361" width="33.6640625" style="7" customWidth="1"/>
    <col min="15362" max="15366" width="25.6640625" style="7" customWidth="1"/>
    <col min="15367" max="15367" width="11.44140625" style="7" customWidth="1"/>
    <col min="15368" max="15368" width="20.109375" style="7" bestFit="1" customWidth="1"/>
    <col min="15369" max="15616" width="11.5546875" style="7"/>
    <col min="15617" max="15617" width="33.6640625" style="7" customWidth="1"/>
    <col min="15618" max="15622" width="25.6640625" style="7" customWidth="1"/>
    <col min="15623" max="15623" width="11.44140625" style="7" customWidth="1"/>
    <col min="15624" max="15624" width="20.109375" style="7" bestFit="1" customWidth="1"/>
    <col min="15625" max="15872" width="11.5546875" style="7"/>
    <col min="15873" max="15873" width="33.6640625" style="7" customWidth="1"/>
    <col min="15874" max="15878" width="25.6640625" style="7" customWidth="1"/>
    <col min="15879" max="15879" width="11.44140625" style="7" customWidth="1"/>
    <col min="15880" max="15880" width="20.109375" style="7" bestFit="1" customWidth="1"/>
    <col min="15881" max="16128" width="11.5546875" style="7"/>
    <col min="16129" max="16129" width="33.6640625" style="7" customWidth="1"/>
    <col min="16130" max="16134" width="25.6640625" style="7" customWidth="1"/>
    <col min="16135" max="16135" width="11.44140625" style="7" customWidth="1"/>
    <col min="16136" max="16136" width="20.109375" style="7" bestFit="1" customWidth="1"/>
    <col min="16137" max="16384" width="11.5546875" style="7"/>
  </cols>
  <sheetData>
    <row r="1" spans="1:8" ht="21" customHeight="1">
      <c r="A1" s="1204" t="s">
        <v>1043</v>
      </c>
      <c r="B1" s="720"/>
      <c r="C1" s="720"/>
      <c r="D1" s="720"/>
      <c r="E1" s="720"/>
      <c r="F1" s="720"/>
    </row>
    <row r="2" spans="1:8" s="1112" customFormat="1" ht="48.75" customHeight="1">
      <c r="A2" s="597" t="s">
        <v>1012</v>
      </c>
      <c r="B2" s="1133"/>
      <c r="C2" s="1133"/>
      <c r="D2" s="1133"/>
      <c r="E2" s="1133"/>
      <c r="F2" s="1133"/>
      <c r="G2" s="1134"/>
    </row>
    <row r="3" spans="1:8" s="96" customFormat="1" ht="24" customHeight="1">
      <c r="A3" s="97">
        <v>46081</v>
      </c>
      <c r="B3" s="97"/>
      <c r="C3" s="97"/>
      <c r="D3" s="97"/>
      <c r="E3" s="97"/>
      <c r="F3" s="97"/>
      <c r="G3" s="1135"/>
    </row>
    <row r="4" spans="1:8" s="96" customFormat="1" ht="17.100000000000001" customHeight="1">
      <c r="A4" s="74" t="s">
        <v>69</v>
      </c>
      <c r="B4" s="1136"/>
      <c r="C4" s="1136"/>
      <c r="D4" s="1136"/>
      <c r="E4" s="1136"/>
      <c r="F4" s="1136"/>
      <c r="G4" s="1135"/>
    </row>
    <row r="5" spans="1:8" s="76" customFormat="1" ht="13.95" customHeight="1" thickBot="1">
      <c r="A5" s="1137"/>
      <c r="B5" s="878"/>
      <c r="C5" s="878"/>
      <c r="D5" s="878"/>
      <c r="E5" s="878"/>
      <c r="F5" s="878"/>
      <c r="G5" s="1138"/>
    </row>
    <row r="6" spans="1:8" s="76" customFormat="1" ht="24" customHeight="1">
      <c r="A6" s="1139" t="s">
        <v>1</v>
      </c>
      <c r="B6" s="1140" t="s">
        <v>1013</v>
      </c>
      <c r="C6" s="728"/>
      <c r="D6" s="728"/>
      <c r="E6" s="728"/>
      <c r="F6" s="728"/>
      <c r="G6" s="1138"/>
    </row>
    <row r="7" spans="1:8" s="76" customFormat="1" ht="62.25" customHeight="1">
      <c r="A7" s="870"/>
      <c r="B7" s="712" t="s">
        <v>1014</v>
      </c>
      <c r="C7" s="712" t="s">
        <v>1015</v>
      </c>
      <c r="D7" s="1141" t="s">
        <v>1016</v>
      </c>
      <c r="E7" s="1141" t="s">
        <v>1017</v>
      </c>
      <c r="F7" s="1141" t="s">
        <v>1018</v>
      </c>
      <c r="G7" s="1138"/>
    </row>
    <row r="8" spans="1:8" s="21" customFormat="1" ht="20.100000000000001" customHeight="1">
      <c r="A8" s="21" t="s">
        <v>28</v>
      </c>
      <c r="B8" s="1142">
        <v>136.85912999999999</v>
      </c>
      <c r="C8" s="1142" t="s">
        <v>66</v>
      </c>
      <c r="D8" s="1142">
        <v>156.24078</v>
      </c>
      <c r="E8" s="1142" t="s">
        <v>66</v>
      </c>
      <c r="F8" s="1143">
        <v>293.09991000000002</v>
      </c>
      <c r="G8" s="1144"/>
      <c r="H8" s="1145"/>
    </row>
    <row r="9" spans="1:8" s="21" customFormat="1" ht="20.100000000000001" customHeight="1">
      <c r="A9" s="21" t="s">
        <v>29</v>
      </c>
      <c r="B9" s="1142">
        <v>307.81301999999999</v>
      </c>
      <c r="C9" s="1142" t="s">
        <v>66</v>
      </c>
      <c r="D9" s="1142">
        <v>725.24198000000001</v>
      </c>
      <c r="E9" s="1142" t="s">
        <v>66</v>
      </c>
      <c r="F9" s="1143">
        <v>1033.0550000000001</v>
      </c>
      <c r="G9" s="1144"/>
      <c r="H9" s="1145"/>
    </row>
    <row r="10" spans="1:8" s="21" customFormat="1" ht="20.100000000000001" customHeight="1">
      <c r="A10" s="21" t="s">
        <v>30</v>
      </c>
      <c r="B10" s="1142">
        <v>13.8089</v>
      </c>
      <c r="C10" s="1142" t="s">
        <v>66</v>
      </c>
      <c r="D10" s="1142" t="s">
        <v>66</v>
      </c>
      <c r="E10" s="1142" t="s">
        <v>66</v>
      </c>
      <c r="F10" s="1143">
        <v>13.8089</v>
      </c>
      <c r="G10" s="1144"/>
      <c r="H10" s="1145"/>
    </row>
    <row r="11" spans="1:8" s="21" customFormat="1" ht="20.100000000000001" customHeight="1">
      <c r="A11" s="21" t="s">
        <v>31</v>
      </c>
      <c r="B11" s="1142">
        <v>33.763820000000003</v>
      </c>
      <c r="C11" s="1142" t="s">
        <v>66</v>
      </c>
      <c r="D11" s="1142" t="s">
        <v>66</v>
      </c>
      <c r="E11" s="1142" t="s">
        <v>66</v>
      </c>
      <c r="F11" s="1143">
        <v>33.763820000000003</v>
      </c>
      <c r="G11" s="1144"/>
      <c r="H11" s="1145"/>
    </row>
    <row r="12" spans="1:8" s="21" customFormat="1" ht="20.100000000000001" customHeight="1">
      <c r="A12" s="554" t="s">
        <v>32</v>
      </c>
      <c r="B12" s="1142">
        <v>142.38726</v>
      </c>
      <c r="C12" s="1142" t="s">
        <v>66</v>
      </c>
      <c r="D12" s="1142" t="s">
        <v>66</v>
      </c>
      <c r="E12" s="1142" t="s">
        <v>66</v>
      </c>
      <c r="F12" s="1143">
        <v>142.38726</v>
      </c>
      <c r="G12" s="1144"/>
      <c r="H12" s="1145"/>
    </row>
    <row r="13" spans="1:8" s="21" customFormat="1" ht="20.100000000000001" customHeight="1">
      <c r="A13" s="554" t="s">
        <v>33</v>
      </c>
      <c r="B13" s="1142">
        <v>96.303089999999997</v>
      </c>
      <c r="C13" s="1142" t="s">
        <v>66</v>
      </c>
      <c r="D13" s="1142" t="s">
        <v>66</v>
      </c>
      <c r="E13" s="1142" t="s">
        <v>66</v>
      </c>
      <c r="F13" s="1143">
        <v>96.303089999999997</v>
      </c>
      <c r="G13" s="1144"/>
      <c r="H13" s="1145"/>
    </row>
    <row r="14" spans="1:8" s="21" customFormat="1" ht="20.100000000000001" customHeight="1">
      <c r="A14" s="554" t="s">
        <v>34</v>
      </c>
      <c r="B14" s="1142">
        <v>78.849739999999997</v>
      </c>
      <c r="C14" s="1142" t="s">
        <v>66</v>
      </c>
      <c r="D14" s="1142">
        <v>79.738110000000006</v>
      </c>
      <c r="E14" s="1142" t="s">
        <v>66</v>
      </c>
      <c r="F14" s="1143">
        <v>158.58785</v>
      </c>
      <c r="G14" s="1144"/>
      <c r="H14" s="1145"/>
    </row>
    <row r="15" spans="1:8" s="1146" customFormat="1" ht="21.9" customHeight="1">
      <c r="A15" s="370" t="s">
        <v>35</v>
      </c>
      <c r="B15" s="1143">
        <v>809.78495999999996</v>
      </c>
      <c r="C15" s="1143" t="s">
        <v>66</v>
      </c>
      <c r="D15" s="1143">
        <v>961.22086999999999</v>
      </c>
      <c r="E15" s="1143" t="s">
        <v>66</v>
      </c>
      <c r="F15" s="1143">
        <v>1771.0058300000001</v>
      </c>
      <c r="G15" s="1144"/>
      <c r="H15" s="669"/>
    </row>
    <row r="16" spans="1:8" ht="7.5" customHeight="1" thickBot="1">
      <c r="A16" s="1147"/>
      <c r="B16" s="1148"/>
      <c r="C16" s="1148"/>
      <c r="D16" s="1148"/>
      <c r="E16" s="1148"/>
      <c r="F16" s="1148"/>
      <c r="G16" s="1149"/>
    </row>
    <row r="17" spans="1:6" ht="17.25" customHeight="1">
      <c r="A17" s="1150" t="s">
        <v>1019</v>
      </c>
      <c r="B17" s="750"/>
      <c r="C17" s="750"/>
      <c r="D17" s="750"/>
      <c r="E17" s="750"/>
      <c r="F17" s="750"/>
    </row>
    <row r="18" spans="1:6" ht="16.5" customHeight="1">
      <c r="A18" s="534" t="s">
        <v>37</v>
      </c>
      <c r="B18" s="534"/>
      <c r="C18" s="534"/>
      <c r="D18" s="534"/>
      <c r="E18" s="534"/>
      <c r="F18" s="534"/>
    </row>
    <row r="19" spans="1:6">
      <c r="A19" s="383"/>
      <c r="B19" s="383"/>
      <c r="C19" s="383"/>
      <c r="D19" s="383"/>
      <c r="E19" s="383"/>
      <c r="F19" s="383"/>
    </row>
  </sheetData>
  <mergeCells count="7">
    <mergeCell ref="A18:F18"/>
    <mergeCell ref="A2:F2"/>
    <mergeCell ref="A4:F4"/>
    <mergeCell ref="A5:F5"/>
    <mergeCell ref="A6:A7"/>
    <mergeCell ref="B6:F6"/>
    <mergeCell ref="A17:F17"/>
  </mergeCells>
  <hyperlinks>
    <hyperlink ref="A1" location="Índice!A1" display="Volver al Índice" xr:uid="{6B09BF14-329E-48D9-A326-7EDD172165AE}"/>
  </hyperlinks>
  <printOptions horizontalCentered="1" verticalCentered="1"/>
  <pageMargins left="1.181102362204725" right="1.181102362204725" top="0.98425196850393704" bottom="0.98425196850393704" header="0.59055118110236227" footer="0.59055118110236227"/>
  <pageSetup paperSize="9" scale="78" fitToWidth="0" fitToHeight="0" orientation="landscape" horizontalDpi="300" verticalDpi="300"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EB1B5A-67DD-46F0-83AE-905FFB4CB027}">
  <dimension ref="A1:H20"/>
  <sheetViews>
    <sheetView showGridLines="0" zoomScaleNormal="100" workbookViewId="0"/>
  </sheetViews>
  <sheetFormatPr baseColWidth="10" defaultRowHeight="13.2"/>
  <cols>
    <col min="1" max="1" width="45.109375" style="7" customWidth="1"/>
    <col min="2" max="2" width="29.88671875" style="7" customWidth="1"/>
    <col min="3" max="4" width="28.109375" style="7" customWidth="1"/>
    <col min="5" max="5" width="27.6640625" style="7" customWidth="1"/>
    <col min="6" max="6" width="11.44140625" style="565" customWidth="1"/>
    <col min="7" max="7" width="8.88671875" style="7" customWidth="1"/>
    <col min="8" max="8" width="20.109375" style="7" bestFit="1" customWidth="1"/>
    <col min="9" max="256" width="11.5546875" style="7"/>
    <col min="257" max="257" width="45.109375" style="7" customWidth="1"/>
    <col min="258" max="258" width="29.88671875" style="7" customWidth="1"/>
    <col min="259" max="260" width="28.109375" style="7" customWidth="1"/>
    <col min="261" max="261" width="27.6640625" style="7" customWidth="1"/>
    <col min="262" max="262" width="11.44140625" style="7" customWidth="1"/>
    <col min="263" max="263" width="8.88671875" style="7" customWidth="1"/>
    <col min="264" max="264" width="20.109375" style="7" bestFit="1" customWidth="1"/>
    <col min="265" max="512" width="11.5546875" style="7"/>
    <col min="513" max="513" width="45.109375" style="7" customWidth="1"/>
    <col min="514" max="514" width="29.88671875" style="7" customWidth="1"/>
    <col min="515" max="516" width="28.109375" style="7" customWidth="1"/>
    <col min="517" max="517" width="27.6640625" style="7" customWidth="1"/>
    <col min="518" max="518" width="11.44140625" style="7" customWidth="1"/>
    <col min="519" max="519" width="8.88671875" style="7" customWidth="1"/>
    <col min="520" max="520" width="20.109375" style="7" bestFit="1" customWidth="1"/>
    <col min="521" max="768" width="11.5546875" style="7"/>
    <col min="769" max="769" width="45.109375" style="7" customWidth="1"/>
    <col min="770" max="770" width="29.88671875" style="7" customWidth="1"/>
    <col min="771" max="772" width="28.109375" style="7" customWidth="1"/>
    <col min="773" max="773" width="27.6640625" style="7" customWidth="1"/>
    <col min="774" max="774" width="11.44140625" style="7" customWidth="1"/>
    <col min="775" max="775" width="8.88671875" style="7" customWidth="1"/>
    <col min="776" max="776" width="20.109375" style="7" bestFit="1" customWidth="1"/>
    <col min="777" max="1024" width="11.5546875" style="7"/>
    <col min="1025" max="1025" width="45.109375" style="7" customWidth="1"/>
    <col min="1026" max="1026" width="29.88671875" style="7" customWidth="1"/>
    <col min="1027" max="1028" width="28.109375" style="7" customWidth="1"/>
    <col min="1029" max="1029" width="27.6640625" style="7" customWidth="1"/>
    <col min="1030" max="1030" width="11.44140625" style="7" customWidth="1"/>
    <col min="1031" max="1031" width="8.88671875" style="7" customWidth="1"/>
    <col min="1032" max="1032" width="20.109375" style="7" bestFit="1" customWidth="1"/>
    <col min="1033" max="1280" width="11.5546875" style="7"/>
    <col min="1281" max="1281" width="45.109375" style="7" customWidth="1"/>
    <col min="1282" max="1282" width="29.88671875" style="7" customWidth="1"/>
    <col min="1283" max="1284" width="28.109375" style="7" customWidth="1"/>
    <col min="1285" max="1285" width="27.6640625" style="7" customWidth="1"/>
    <col min="1286" max="1286" width="11.44140625" style="7" customWidth="1"/>
    <col min="1287" max="1287" width="8.88671875" style="7" customWidth="1"/>
    <col min="1288" max="1288" width="20.109375" style="7" bestFit="1" customWidth="1"/>
    <col min="1289" max="1536" width="11.5546875" style="7"/>
    <col min="1537" max="1537" width="45.109375" style="7" customWidth="1"/>
    <col min="1538" max="1538" width="29.88671875" style="7" customWidth="1"/>
    <col min="1539" max="1540" width="28.109375" style="7" customWidth="1"/>
    <col min="1541" max="1541" width="27.6640625" style="7" customWidth="1"/>
    <col min="1542" max="1542" width="11.44140625" style="7" customWidth="1"/>
    <col min="1543" max="1543" width="8.88671875" style="7" customWidth="1"/>
    <col min="1544" max="1544" width="20.109375" style="7" bestFit="1" customWidth="1"/>
    <col min="1545" max="1792" width="11.5546875" style="7"/>
    <col min="1793" max="1793" width="45.109375" style="7" customWidth="1"/>
    <col min="1794" max="1794" width="29.88671875" style="7" customWidth="1"/>
    <col min="1795" max="1796" width="28.109375" style="7" customWidth="1"/>
    <col min="1797" max="1797" width="27.6640625" style="7" customWidth="1"/>
    <col min="1798" max="1798" width="11.44140625" style="7" customWidth="1"/>
    <col min="1799" max="1799" width="8.88671875" style="7" customWidth="1"/>
    <col min="1800" max="1800" width="20.109375" style="7" bestFit="1" customWidth="1"/>
    <col min="1801" max="2048" width="11.5546875" style="7"/>
    <col min="2049" max="2049" width="45.109375" style="7" customWidth="1"/>
    <col min="2050" max="2050" width="29.88671875" style="7" customWidth="1"/>
    <col min="2051" max="2052" width="28.109375" style="7" customWidth="1"/>
    <col min="2053" max="2053" width="27.6640625" style="7" customWidth="1"/>
    <col min="2054" max="2054" width="11.44140625" style="7" customWidth="1"/>
    <col min="2055" max="2055" width="8.88671875" style="7" customWidth="1"/>
    <col min="2056" max="2056" width="20.109375" style="7" bestFit="1" customWidth="1"/>
    <col min="2057" max="2304" width="11.5546875" style="7"/>
    <col min="2305" max="2305" width="45.109375" style="7" customWidth="1"/>
    <col min="2306" max="2306" width="29.88671875" style="7" customWidth="1"/>
    <col min="2307" max="2308" width="28.109375" style="7" customWidth="1"/>
    <col min="2309" max="2309" width="27.6640625" style="7" customWidth="1"/>
    <col min="2310" max="2310" width="11.44140625" style="7" customWidth="1"/>
    <col min="2311" max="2311" width="8.88671875" style="7" customWidth="1"/>
    <col min="2312" max="2312" width="20.109375" style="7" bestFit="1" customWidth="1"/>
    <col min="2313" max="2560" width="11.5546875" style="7"/>
    <col min="2561" max="2561" width="45.109375" style="7" customWidth="1"/>
    <col min="2562" max="2562" width="29.88671875" style="7" customWidth="1"/>
    <col min="2563" max="2564" width="28.109375" style="7" customWidth="1"/>
    <col min="2565" max="2565" width="27.6640625" style="7" customWidth="1"/>
    <col min="2566" max="2566" width="11.44140625" style="7" customWidth="1"/>
    <col min="2567" max="2567" width="8.88671875" style="7" customWidth="1"/>
    <col min="2568" max="2568" width="20.109375" style="7" bestFit="1" customWidth="1"/>
    <col min="2569" max="2816" width="11.5546875" style="7"/>
    <col min="2817" max="2817" width="45.109375" style="7" customWidth="1"/>
    <col min="2818" max="2818" width="29.88671875" style="7" customWidth="1"/>
    <col min="2819" max="2820" width="28.109375" style="7" customWidth="1"/>
    <col min="2821" max="2821" width="27.6640625" style="7" customWidth="1"/>
    <col min="2822" max="2822" width="11.44140625" style="7" customWidth="1"/>
    <col min="2823" max="2823" width="8.88671875" style="7" customWidth="1"/>
    <col min="2824" max="2824" width="20.109375" style="7" bestFit="1" customWidth="1"/>
    <col min="2825" max="3072" width="11.5546875" style="7"/>
    <col min="3073" max="3073" width="45.109375" style="7" customWidth="1"/>
    <col min="3074" max="3074" width="29.88671875" style="7" customWidth="1"/>
    <col min="3075" max="3076" width="28.109375" style="7" customWidth="1"/>
    <col min="3077" max="3077" width="27.6640625" style="7" customWidth="1"/>
    <col min="3078" max="3078" width="11.44140625" style="7" customWidth="1"/>
    <col min="3079" max="3079" width="8.88671875" style="7" customWidth="1"/>
    <col min="3080" max="3080" width="20.109375" style="7" bestFit="1" customWidth="1"/>
    <col min="3081" max="3328" width="11.5546875" style="7"/>
    <col min="3329" max="3329" width="45.109375" style="7" customWidth="1"/>
    <col min="3330" max="3330" width="29.88671875" style="7" customWidth="1"/>
    <col min="3331" max="3332" width="28.109375" style="7" customWidth="1"/>
    <col min="3333" max="3333" width="27.6640625" style="7" customWidth="1"/>
    <col min="3334" max="3334" width="11.44140625" style="7" customWidth="1"/>
    <col min="3335" max="3335" width="8.88671875" style="7" customWidth="1"/>
    <col min="3336" max="3336" width="20.109375" style="7" bestFit="1" customWidth="1"/>
    <col min="3337" max="3584" width="11.5546875" style="7"/>
    <col min="3585" max="3585" width="45.109375" style="7" customWidth="1"/>
    <col min="3586" max="3586" width="29.88671875" style="7" customWidth="1"/>
    <col min="3587" max="3588" width="28.109375" style="7" customWidth="1"/>
    <col min="3589" max="3589" width="27.6640625" style="7" customWidth="1"/>
    <col min="3590" max="3590" width="11.44140625" style="7" customWidth="1"/>
    <col min="3591" max="3591" width="8.88671875" style="7" customWidth="1"/>
    <col min="3592" max="3592" width="20.109375" style="7" bestFit="1" customWidth="1"/>
    <col min="3593" max="3840" width="11.5546875" style="7"/>
    <col min="3841" max="3841" width="45.109375" style="7" customWidth="1"/>
    <col min="3842" max="3842" width="29.88671875" style="7" customWidth="1"/>
    <col min="3843" max="3844" width="28.109375" style="7" customWidth="1"/>
    <col min="3845" max="3845" width="27.6640625" style="7" customWidth="1"/>
    <col min="3846" max="3846" width="11.44140625" style="7" customWidth="1"/>
    <col min="3847" max="3847" width="8.88671875" style="7" customWidth="1"/>
    <col min="3848" max="3848" width="20.109375" style="7" bestFit="1" customWidth="1"/>
    <col min="3849" max="4096" width="11.5546875" style="7"/>
    <col min="4097" max="4097" width="45.109375" style="7" customWidth="1"/>
    <col min="4098" max="4098" width="29.88671875" style="7" customWidth="1"/>
    <col min="4099" max="4100" width="28.109375" style="7" customWidth="1"/>
    <col min="4101" max="4101" width="27.6640625" style="7" customWidth="1"/>
    <col min="4102" max="4102" width="11.44140625" style="7" customWidth="1"/>
    <col min="4103" max="4103" width="8.88671875" style="7" customWidth="1"/>
    <col min="4104" max="4104" width="20.109375" style="7" bestFit="1" customWidth="1"/>
    <col min="4105" max="4352" width="11.5546875" style="7"/>
    <col min="4353" max="4353" width="45.109375" style="7" customWidth="1"/>
    <col min="4354" max="4354" width="29.88671875" style="7" customWidth="1"/>
    <col min="4355" max="4356" width="28.109375" style="7" customWidth="1"/>
    <col min="4357" max="4357" width="27.6640625" style="7" customWidth="1"/>
    <col min="4358" max="4358" width="11.44140625" style="7" customWidth="1"/>
    <col min="4359" max="4359" width="8.88671875" style="7" customWidth="1"/>
    <col min="4360" max="4360" width="20.109375" style="7" bestFit="1" customWidth="1"/>
    <col min="4361" max="4608" width="11.5546875" style="7"/>
    <col min="4609" max="4609" width="45.109375" style="7" customWidth="1"/>
    <col min="4610" max="4610" width="29.88671875" style="7" customWidth="1"/>
    <col min="4611" max="4612" width="28.109375" style="7" customWidth="1"/>
    <col min="4613" max="4613" width="27.6640625" style="7" customWidth="1"/>
    <col min="4614" max="4614" width="11.44140625" style="7" customWidth="1"/>
    <col min="4615" max="4615" width="8.88671875" style="7" customWidth="1"/>
    <col min="4616" max="4616" width="20.109375" style="7" bestFit="1" customWidth="1"/>
    <col min="4617" max="4864" width="11.5546875" style="7"/>
    <col min="4865" max="4865" width="45.109375" style="7" customWidth="1"/>
    <col min="4866" max="4866" width="29.88671875" style="7" customWidth="1"/>
    <col min="4867" max="4868" width="28.109375" style="7" customWidth="1"/>
    <col min="4869" max="4869" width="27.6640625" style="7" customWidth="1"/>
    <col min="4870" max="4870" width="11.44140625" style="7" customWidth="1"/>
    <col min="4871" max="4871" width="8.88671875" style="7" customWidth="1"/>
    <col min="4872" max="4872" width="20.109375" style="7" bestFit="1" customWidth="1"/>
    <col min="4873" max="5120" width="11.5546875" style="7"/>
    <col min="5121" max="5121" width="45.109375" style="7" customWidth="1"/>
    <col min="5122" max="5122" width="29.88671875" style="7" customWidth="1"/>
    <col min="5123" max="5124" width="28.109375" style="7" customWidth="1"/>
    <col min="5125" max="5125" width="27.6640625" style="7" customWidth="1"/>
    <col min="5126" max="5126" width="11.44140625" style="7" customWidth="1"/>
    <col min="5127" max="5127" width="8.88671875" style="7" customWidth="1"/>
    <col min="5128" max="5128" width="20.109375" style="7" bestFit="1" customWidth="1"/>
    <col min="5129" max="5376" width="11.5546875" style="7"/>
    <col min="5377" max="5377" width="45.109375" style="7" customWidth="1"/>
    <col min="5378" max="5378" width="29.88671875" style="7" customWidth="1"/>
    <col min="5379" max="5380" width="28.109375" style="7" customWidth="1"/>
    <col min="5381" max="5381" width="27.6640625" style="7" customWidth="1"/>
    <col min="5382" max="5382" width="11.44140625" style="7" customWidth="1"/>
    <col min="5383" max="5383" width="8.88671875" style="7" customWidth="1"/>
    <col min="5384" max="5384" width="20.109375" style="7" bestFit="1" customWidth="1"/>
    <col min="5385" max="5632" width="11.5546875" style="7"/>
    <col min="5633" max="5633" width="45.109375" style="7" customWidth="1"/>
    <col min="5634" max="5634" width="29.88671875" style="7" customWidth="1"/>
    <col min="5635" max="5636" width="28.109375" style="7" customWidth="1"/>
    <col min="5637" max="5637" width="27.6640625" style="7" customWidth="1"/>
    <col min="5638" max="5638" width="11.44140625" style="7" customWidth="1"/>
    <col min="5639" max="5639" width="8.88671875" style="7" customWidth="1"/>
    <col min="5640" max="5640" width="20.109375" style="7" bestFit="1" customWidth="1"/>
    <col min="5641" max="5888" width="11.5546875" style="7"/>
    <col min="5889" max="5889" width="45.109375" style="7" customWidth="1"/>
    <col min="5890" max="5890" width="29.88671875" style="7" customWidth="1"/>
    <col min="5891" max="5892" width="28.109375" style="7" customWidth="1"/>
    <col min="5893" max="5893" width="27.6640625" style="7" customWidth="1"/>
    <col min="5894" max="5894" width="11.44140625" style="7" customWidth="1"/>
    <col min="5895" max="5895" width="8.88671875" style="7" customWidth="1"/>
    <col min="5896" max="5896" width="20.109375" style="7" bestFit="1" customWidth="1"/>
    <col min="5897" max="6144" width="11.5546875" style="7"/>
    <col min="6145" max="6145" width="45.109375" style="7" customWidth="1"/>
    <col min="6146" max="6146" width="29.88671875" style="7" customWidth="1"/>
    <col min="6147" max="6148" width="28.109375" style="7" customWidth="1"/>
    <col min="6149" max="6149" width="27.6640625" style="7" customWidth="1"/>
    <col min="6150" max="6150" width="11.44140625" style="7" customWidth="1"/>
    <col min="6151" max="6151" width="8.88671875" style="7" customWidth="1"/>
    <col min="6152" max="6152" width="20.109375" style="7" bestFit="1" customWidth="1"/>
    <col min="6153" max="6400" width="11.5546875" style="7"/>
    <col min="6401" max="6401" width="45.109375" style="7" customWidth="1"/>
    <col min="6402" max="6402" width="29.88671875" style="7" customWidth="1"/>
    <col min="6403" max="6404" width="28.109375" style="7" customWidth="1"/>
    <col min="6405" max="6405" width="27.6640625" style="7" customWidth="1"/>
    <col min="6406" max="6406" width="11.44140625" style="7" customWidth="1"/>
    <col min="6407" max="6407" width="8.88671875" style="7" customWidth="1"/>
    <col min="6408" max="6408" width="20.109375" style="7" bestFit="1" customWidth="1"/>
    <col min="6409" max="6656" width="11.5546875" style="7"/>
    <col min="6657" max="6657" width="45.109375" style="7" customWidth="1"/>
    <col min="6658" max="6658" width="29.88671875" style="7" customWidth="1"/>
    <col min="6659" max="6660" width="28.109375" style="7" customWidth="1"/>
    <col min="6661" max="6661" width="27.6640625" style="7" customWidth="1"/>
    <col min="6662" max="6662" width="11.44140625" style="7" customWidth="1"/>
    <col min="6663" max="6663" width="8.88671875" style="7" customWidth="1"/>
    <col min="6664" max="6664" width="20.109375" style="7" bestFit="1" customWidth="1"/>
    <col min="6665" max="6912" width="11.5546875" style="7"/>
    <col min="6913" max="6913" width="45.109375" style="7" customWidth="1"/>
    <col min="6914" max="6914" width="29.88671875" style="7" customWidth="1"/>
    <col min="6915" max="6916" width="28.109375" style="7" customWidth="1"/>
    <col min="6917" max="6917" width="27.6640625" style="7" customWidth="1"/>
    <col min="6918" max="6918" width="11.44140625" style="7" customWidth="1"/>
    <col min="6919" max="6919" width="8.88671875" style="7" customWidth="1"/>
    <col min="6920" max="6920" width="20.109375" style="7" bestFit="1" customWidth="1"/>
    <col min="6921" max="7168" width="11.5546875" style="7"/>
    <col min="7169" max="7169" width="45.109375" style="7" customWidth="1"/>
    <col min="7170" max="7170" width="29.88671875" style="7" customWidth="1"/>
    <col min="7171" max="7172" width="28.109375" style="7" customWidth="1"/>
    <col min="7173" max="7173" width="27.6640625" style="7" customWidth="1"/>
    <col min="7174" max="7174" width="11.44140625" style="7" customWidth="1"/>
    <col min="7175" max="7175" width="8.88671875" style="7" customWidth="1"/>
    <col min="7176" max="7176" width="20.109375" style="7" bestFit="1" customWidth="1"/>
    <col min="7177" max="7424" width="11.5546875" style="7"/>
    <col min="7425" max="7425" width="45.109375" style="7" customWidth="1"/>
    <col min="7426" max="7426" width="29.88671875" style="7" customWidth="1"/>
    <col min="7427" max="7428" width="28.109375" style="7" customWidth="1"/>
    <col min="7429" max="7429" width="27.6640625" style="7" customWidth="1"/>
    <col min="7430" max="7430" width="11.44140625" style="7" customWidth="1"/>
    <col min="7431" max="7431" width="8.88671875" style="7" customWidth="1"/>
    <col min="7432" max="7432" width="20.109375" style="7" bestFit="1" customWidth="1"/>
    <col min="7433" max="7680" width="11.5546875" style="7"/>
    <col min="7681" max="7681" width="45.109375" style="7" customWidth="1"/>
    <col min="7682" max="7682" width="29.88671875" style="7" customWidth="1"/>
    <col min="7683" max="7684" width="28.109375" style="7" customWidth="1"/>
    <col min="7685" max="7685" width="27.6640625" style="7" customWidth="1"/>
    <col min="7686" max="7686" width="11.44140625" style="7" customWidth="1"/>
    <col min="7687" max="7687" width="8.88671875" style="7" customWidth="1"/>
    <col min="7688" max="7688" width="20.109375" style="7" bestFit="1" customWidth="1"/>
    <col min="7689" max="7936" width="11.5546875" style="7"/>
    <col min="7937" max="7937" width="45.109375" style="7" customWidth="1"/>
    <col min="7938" max="7938" width="29.88671875" style="7" customWidth="1"/>
    <col min="7939" max="7940" width="28.109375" style="7" customWidth="1"/>
    <col min="7941" max="7941" width="27.6640625" style="7" customWidth="1"/>
    <col min="7942" max="7942" width="11.44140625" style="7" customWidth="1"/>
    <col min="7943" max="7943" width="8.88671875" style="7" customWidth="1"/>
    <col min="7944" max="7944" width="20.109375" style="7" bestFit="1" customWidth="1"/>
    <col min="7945" max="8192" width="11.5546875" style="7"/>
    <col min="8193" max="8193" width="45.109375" style="7" customWidth="1"/>
    <col min="8194" max="8194" width="29.88671875" style="7" customWidth="1"/>
    <col min="8195" max="8196" width="28.109375" style="7" customWidth="1"/>
    <col min="8197" max="8197" width="27.6640625" style="7" customWidth="1"/>
    <col min="8198" max="8198" width="11.44140625" style="7" customWidth="1"/>
    <col min="8199" max="8199" width="8.88671875" style="7" customWidth="1"/>
    <col min="8200" max="8200" width="20.109375" style="7" bestFit="1" customWidth="1"/>
    <col min="8201" max="8448" width="11.5546875" style="7"/>
    <col min="8449" max="8449" width="45.109375" style="7" customWidth="1"/>
    <col min="8450" max="8450" width="29.88671875" style="7" customWidth="1"/>
    <col min="8451" max="8452" width="28.109375" style="7" customWidth="1"/>
    <col min="8453" max="8453" width="27.6640625" style="7" customWidth="1"/>
    <col min="8454" max="8454" width="11.44140625" style="7" customWidth="1"/>
    <col min="8455" max="8455" width="8.88671875" style="7" customWidth="1"/>
    <col min="8456" max="8456" width="20.109375" style="7" bestFit="1" customWidth="1"/>
    <col min="8457" max="8704" width="11.5546875" style="7"/>
    <col min="8705" max="8705" width="45.109375" style="7" customWidth="1"/>
    <col min="8706" max="8706" width="29.88671875" style="7" customWidth="1"/>
    <col min="8707" max="8708" width="28.109375" style="7" customWidth="1"/>
    <col min="8709" max="8709" width="27.6640625" style="7" customWidth="1"/>
    <col min="8710" max="8710" width="11.44140625" style="7" customWidth="1"/>
    <col min="8711" max="8711" width="8.88671875" style="7" customWidth="1"/>
    <col min="8712" max="8712" width="20.109375" style="7" bestFit="1" customWidth="1"/>
    <col min="8713" max="8960" width="11.5546875" style="7"/>
    <col min="8961" max="8961" width="45.109375" style="7" customWidth="1"/>
    <col min="8962" max="8962" width="29.88671875" style="7" customWidth="1"/>
    <col min="8963" max="8964" width="28.109375" style="7" customWidth="1"/>
    <col min="8965" max="8965" width="27.6640625" style="7" customWidth="1"/>
    <col min="8966" max="8966" width="11.44140625" style="7" customWidth="1"/>
    <col min="8967" max="8967" width="8.88671875" style="7" customWidth="1"/>
    <col min="8968" max="8968" width="20.109375" style="7" bestFit="1" customWidth="1"/>
    <col min="8969" max="9216" width="11.5546875" style="7"/>
    <col min="9217" max="9217" width="45.109375" style="7" customWidth="1"/>
    <col min="9218" max="9218" width="29.88671875" style="7" customWidth="1"/>
    <col min="9219" max="9220" width="28.109375" style="7" customWidth="1"/>
    <col min="9221" max="9221" width="27.6640625" style="7" customWidth="1"/>
    <col min="9222" max="9222" width="11.44140625" style="7" customWidth="1"/>
    <col min="9223" max="9223" width="8.88671875" style="7" customWidth="1"/>
    <col min="9224" max="9224" width="20.109375" style="7" bestFit="1" customWidth="1"/>
    <col min="9225" max="9472" width="11.5546875" style="7"/>
    <col min="9473" max="9473" width="45.109375" style="7" customWidth="1"/>
    <col min="9474" max="9474" width="29.88671875" style="7" customWidth="1"/>
    <col min="9475" max="9476" width="28.109375" style="7" customWidth="1"/>
    <col min="9477" max="9477" width="27.6640625" style="7" customWidth="1"/>
    <col min="9478" max="9478" width="11.44140625" style="7" customWidth="1"/>
    <col min="9479" max="9479" width="8.88671875" style="7" customWidth="1"/>
    <col min="9480" max="9480" width="20.109375" style="7" bestFit="1" customWidth="1"/>
    <col min="9481" max="9728" width="11.5546875" style="7"/>
    <col min="9729" max="9729" width="45.109375" style="7" customWidth="1"/>
    <col min="9730" max="9730" width="29.88671875" style="7" customWidth="1"/>
    <col min="9731" max="9732" width="28.109375" style="7" customWidth="1"/>
    <col min="9733" max="9733" width="27.6640625" style="7" customWidth="1"/>
    <col min="9734" max="9734" width="11.44140625" style="7" customWidth="1"/>
    <col min="9735" max="9735" width="8.88671875" style="7" customWidth="1"/>
    <col min="9736" max="9736" width="20.109375" style="7" bestFit="1" customWidth="1"/>
    <col min="9737" max="9984" width="11.5546875" style="7"/>
    <col min="9985" max="9985" width="45.109375" style="7" customWidth="1"/>
    <col min="9986" max="9986" width="29.88671875" style="7" customWidth="1"/>
    <col min="9987" max="9988" width="28.109375" style="7" customWidth="1"/>
    <col min="9989" max="9989" width="27.6640625" style="7" customWidth="1"/>
    <col min="9990" max="9990" width="11.44140625" style="7" customWidth="1"/>
    <col min="9991" max="9991" width="8.88671875" style="7" customWidth="1"/>
    <col min="9992" max="9992" width="20.109375" style="7" bestFit="1" customWidth="1"/>
    <col min="9993" max="10240" width="11.5546875" style="7"/>
    <col min="10241" max="10241" width="45.109375" style="7" customWidth="1"/>
    <col min="10242" max="10242" width="29.88671875" style="7" customWidth="1"/>
    <col min="10243" max="10244" width="28.109375" style="7" customWidth="1"/>
    <col min="10245" max="10245" width="27.6640625" style="7" customWidth="1"/>
    <col min="10246" max="10246" width="11.44140625" style="7" customWidth="1"/>
    <col min="10247" max="10247" width="8.88671875" style="7" customWidth="1"/>
    <col min="10248" max="10248" width="20.109375" style="7" bestFit="1" customWidth="1"/>
    <col min="10249" max="10496" width="11.5546875" style="7"/>
    <col min="10497" max="10497" width="45.109375" style="7" customWidth="1"/>
    <col min="10498" max="10498" width="29.88671875" style="7" customWidth="1"/>
    <col min="10499" max="10500" width="28.109375" style="7" customWidth="1"/>
    <col min="10501" max="10501" width="27.6640625" style="7" customWidth="1"/>
    <col min="10502" max="10502" width="11.44140625" style="7" customWidth="1"/>
    <col min="10503" max="10503" width="8.88671875" style="7" customWidth="1"/>
    <col min="10504" max="10504" width="20.109375" style="7" bestFit="1" customWidth="1"/>
    <col min="10505" max="10752" width="11.5546875" style="7"/>
    <col min="10753" max="10753" width="45.109375" style="7" customWidth="1"/>
    <col min="10754" max="10754" width="29.88671875" style="7" customWidth="1"/>
    <col min="10755" max="10756" width="28.109375" style="7" customWidth="1"/>
    <col min="10757" max="10757" width="27.6640625" style="7" customWidth="1"/>
    <col min="10758" max="10758" width="11.44140625" style="7" customWidth="1"/>
    <col min="10759" max="10759" width="8.88671875" style="7" customWidth="1"/>
    <col min="10760" max="10760" width="20.109375" style="7" bestFit="1" customWidth="1"/>
    <col min="10761" max="11008" width="11.5546875" style="7"/>
    <col min="11009" max="11009" width="45.109375" style="7" customWidth="1"/>
    <col min="11010" max="11010" width="29.88671875" style="7" customWidth="1"/>
    <col min="11011" max="11012" width="28.109375" style="7" customWidth="1"/>
    <col min="11013" max="11013" width="27.6640625" style="7" customWidth="1"/>
    <col min="11014" max="11014" width="11.44140625" style="7" customWidth="1"/>
    <col min="11015" max="11015" width="8.88671875" style="7" customWidth="1"/>
    <col min="11016" max="11016" width="20.109375" style="7" bestFit="1" customWidth="1"/>
    <col min="11017" max="11264" width="11.5546875" style="7"/>
    <col min="11265" max="11265" width="45.109375" style="7" customWidth="1"/>
    <col min="11266" max="11266" width="29.88671875" style="7" customWidth="1"/>
    <col min="11267" max="11268" width="28.109375" style="7" customWidth="1"/>
    <col min="11269" max="11269" width="27.6640625" style="7" customWidth="1"/>
    <col min="11270" max="11270" width="11.44140625" style="7" customWidth="1"/>
    <col min="11271" max="11271" width="8.88671875" style="7" customWidth="1"/>
    <col min="11272" max="11272" width="20.109375" style="7" bestFit="1" customWidth="1"/>
    <col min="11273" max="11520" width="11.5546875" style="7"/>
    <col min="11521" max="11521" width="45.109375" style="7" customWidth="1"/>
    <col min="11522" max="11522" width="29.88671875" style="7" customWidth="1"/>
    <col min="11523" max="11524" width="28.109375" style="7" customWidth="1"/>
    <col min="11525" max="11525" width="27.6640625" style="7" customWidth="1"/>
    <col min="11526" max="11526" width="11.44140625" style="7" customWidth="1"/>
    <col min="11527" max="11527" width="8.88671875" style="7" customWidth="1"/>
    <col min="11528" max="11528" width="20.109375" style="7" bestFit="1" customWidth="1"/>
    <col min="11529" max="11776" width="11.5546875" style="7"/>
    <col min="11777" max="11777" width="45.109375" style="7" customWidth="1"/>
    <col min="11778" max="11778" width="29.88671875" style="7" customWidth="1"/>
    <col min="11779" max="11780" width="28.109375" style="7" customWidth="1"/>
    <col min="11781" max="11781" width="27.6640625" style="7" customWidth="1"/>
    <col min="11782" max="11782" width="11.44140625" style="7" customWidth="1"/>
    <col min="11783" max="11783" width="8.88671875" style="7" customWidth="1"/>
    <col min="11784" max="11784" width="20.109375" style="7" bestFit="1" customWidth="1"/>
    <col min="11785" max="12032" width="11.5546875" style="7"/>
    <col min="12033" max="12033" width="45.109375" style="7" customWidth="1"/>
    <col min="12034" max="12034" width="29.88671875" style="7" customWidth="1"/>
    <col min="12035" max="12036" width="28.109375" style="7" customWidth="1"/>
    <col min="12037" max="12037" width="27.6640625" style="7" customWidth="1"/>
    <col min="12038" max="12038" width="11.44140625" style="7" customWidth="1"/>
    <col min="12039" max="12039" width="8.88671875" style="7" customWidth="1"/>
    <col min="12040" max="12040" width="20.109375" style="7" bestFit="1" customWidth="1"/>
    <col min="12041" max="12288" width="11.5546875" style="7"/>
    <col min="12289" max="12289" width="45.109375" style="7" customWidth="1"/>
    <col min="12290" max="12290" width="29.88671875" style="7" customWidth="1"/>
    <col min="12291" max="12292" width="28.109375" style="7" customWidth="1"/>
    <col min="12293" max="12293" width="27.6640625" style="7" customWidth="1"/>
    <col min="12294" max="12294" width="11.44140625" style="7" customWidth="1"/>
    <col min="12295" max="12295" width="8.88671875" style="7" customWidth="1"/>
    <col min="12296" max="12296" width="20.109375" style="7" bestFit="1" customWidth="1"/>
    <col min="12297" max="12544" width="11.5546875" style="7"/>
    <col min="12545" max="12545" width="45.109375" style="7" customWidth="1"/>
    <col min="12546" max="12546" width="29.88671875" style="7" customWidth="1"/>
    <col min="12547" max="12548" width="28.109375" style="7" customWidth="1"/>
    <col min="12549" max="12549" width="27.6640625" style="7" customWidth="1"/>
    <col min="12550" max="12550" width="11.44140625" style="7" customWidth="1"/>
    <col min="12551" max="12551" width="8.88671875" style="7" customWidth="1"/>
    <col min="12552" max="12552" width="20.109375" style="7" bestFit="1" customWidth="1"/>
    <col min="12553" max="12800" width="11.5546875" style="7"/>
    <col min="12801" max="12801" width="45.109375" style="7" customWidth="1"/>
    <col min="12802" max="12802" width="29.88671875" style="7" customWidth="1"/>
    <col min="12803" max="12804" width="28.109375" style="7" customWidth="1"/>
    <col min="12805" max="12805" width="27.6640625" style="7" customWidth="1"/>
    <col min="12806" max="12806" width="11.44140625" style="7" customWidth="1"/>
    <col min="12807" max="12807" width="8.88671875" style="7" customWidth="1"/>
    <col min="12808" max="12808" width="20.109375" style="7" bestFit="1" customWidth="1"/>
    <col min="12809" max="13056" width="11.5546875" style="7"/>
    <col min="13057" max="13057" width="45.109375" style="7" customWidth="1"/>
    <col min="13058" max="13058" width="29.88671875" style="7" customWidth="1"/>
    <col min="13059" max="13060" width="28.109375" style="7" customWidth="1"/>
    <col min="13061" max="13061" width="27.6640625" style="7" customWidth="1"/>
    <col min="13062" max="13062" width="11.44140625" style="7" customWidth="1"/>
    <col min="13063" max="13063" width="8.88671875" style="7" customWidth="1"/>
    <col min="13064" max="13064" width="20.109375" style="7" bestFit="1" customWidth="1"/>
    <col min="13065" max="13312" width="11.5546875" style="7"/>
    <col min="13313" max="13313" width="45.109375" style="7" customWidth="1"/>
    <col min="13314" max="13314" width="29.88671875" style="7" customWidth="1"/>
    <col min="13315" max="13316" width="28.109375" style="7" customWidth="1"/>
    <col min="13317" max="13317" width="27.6640625" style="7" customWidth="1"/>
    <col min="13318" max="13318" width="11.44140625" style="7" customWidth="1"/>
    <col min="13319" max="13319" width="8.88671875" style="7" customWidth="1"/>
    <col min="13320" max="13320" width="20.109375" style="7" bestFit="1" customWidth="1"/>
    <col min="13321" max="13568" width="11.5546875" style="7"/>
    <col min="13569" max="13569" width="45.109375" style="7" customWidth="1"/>
    <col min="13570" max="13570" width="29.88671875" style="7" customWidth="1"/>
    <col min="13571" max="13572" width="28.109375" style="7" customWidth="1"/>
    <col min="13573" max="13573" width="27.6640625" style="7" customWidth="1"/>
    <col min="13574" max="13574" width="11.44140625" style="7" customWidth="1"/>
    <col min="13575" max="13575" width="8.88671875" style="7" customWidth="1"/>
    <col min="13576" max="13576" width="20.109375" style="7" bestFit="1" customWidth="1"/>
    <col min="13577" max="13824" width="11.5546875" style="7"/>
    <col min="13825" max="13825" width="45.109375" style="7" customWidth="1"/>
    <col min="13826" max="13826" width="29.88671875" style="7" customWidth="1"/>
    <col min="13827" max="13828" width="28.109375" style="7" customWidth="1"/>
    <col min="13829" max="13829" width="27.6640625" style="7" customWidth="1"/>
    <col min="13830" max="13830" width="11.44140625" style="7" customWidth="1"/>
    <col min="13831" max="13831" width="8.88671875" style="7" customWidth="1"/>
    <col min="13832" max="13832" width="20.109375" style="7" bestFit="1" customWidth="1"/>
    <col min="13833" max="14080" width="11.5546875" style="7"/>
    <col min="14081" max="14081" width="45.109375" style="7" customWidth="1"/>
    <col min="14082" max="14082" width="29.88671875" style="7" customWidth="1"/>
    <col min="14083" max="14084" width="28.109375" style="7" customWidth="1"/>
    <col min="14085" max="14085" width="27.6640625" style="7" customWidth="1"/>
    <col min="14086" max="14086" width="11.44140625" style="7" customWidth="1"/>
    <col min="14087" max="14087" width="8.88671875" style="7" customWidth="1"/>
    <col min="14088" max="14088" width="20.109375" style="7" bestFit="1" customWidth="1"/>
    <col min="14089" max="14336" width="11.5546875" style="7"/>
    <col min="14337" max="14337" width="45.109375" style="7" customWidth="1"/>
    <col min="14338" max="14338" width="29.88671875" style="7" customWidth="1"/>
    <col min="14339" max="14340" width="28.109375" style="7" customWidth="1"/>
    <col min="14341" max="14341" width="27.6640625" style="7" customWidth="1"/>
    <col min="14342" max="14342" width="11.44140625" style="7" customWidth="1"/>
    <col min="14343" max="14343" width="8.88671875" style="7" customWidth="1"/>
    <col min="14344" max="14344" width="20.109375" style="7" bestFit="1" customWidth="1"/>
    <col min="14345" max="14592" width="11.5546875" style="7"/>
    <col min="14593" max="14593" width="45.109375" style="7" customWidth="1"/>
    <col min="14594" max="14594" width="29.88671875" style="7" customWidth="1"/>
    <col min="14595" max="14596" width="28.109375" style="7" customWidth="1"/>
    <col min="14597" max="14597" width="27.6640625" style="7" customWidth="1"/>
    <col min="14598" max="14598" width="11.44140625" style="7" customWidth="1"/>
    <col min="14599" max="14599" width="8.88671875" style="7" customWidth="1"/>
    <col min="14600" max="14600" width="20.109375" style="7" bestFit="1" customWidth="1"/>
    <col min="14601" max="14848" width="11.5546875" style="7"/>
    <col min="14849" max="14849" width="45.109375" style="7" customWidth="1"/>
    <col min="14850" max="14850" width="29.88671875" style="7" customWidth="1"/>
    <col min="14851" max="14852" width="28.109375" style="7" customWidth="1"/>
    <col min="14853" max="14853" width="27.6640625" style="7" customWidth="1"/>
    <col min="14854" max="14854" width="11.44140625" style="7" customWidth="1"/>
    <col min="14855" max="14855" width="8.88671875" style="7" customWidth="1"/>
    <col min="14856" max="14856" width="20.109375" style="7" bestFit="1" customWidth="1"/>
    <col min="14857" max="15104" width="11.5546875" style="7"/>
    <col min="15105" max="15105" width="45.109375" style="7" customWidth="1"/>
    <col min="15106" max="15106" width="29.88671875" style="7" customWidth="1"/>
    <col min="15107" max="15108" width="28.109375" style="7" customWidth="1"/>
    <col min="15109" max="15109" width="27.6640625" style="7" customWidth="1"/>
    <col min="15110" max="15110" width="11.44140625" style="7" customWidth="1"/>
    <col min="15111" max="15111" width="8.88671875" style="7" customWidth="1"/>
    <col min="15112" max="15112" width="20.109375" style="7" bestFit="1" customWidth="1"/>
    <col min="15113" max="15360" width="11.5546875" style="7"/>
    <col min="15361" max="15361" width="45.109375" style="7" customWidth="1"/>
    <col min="15362" max="15362" width="29.88671875" style="7" customWidth="1"/>
    <col min="15363" max="15364" width="28.109375" style="7" customWidth="1"/>
    <col min="15365" max="15365" width="27.6640625" style="7" customWidth="1"/>
    <col min="15366" max="15366" width="11.44140625" style="7" customWidth="1"/>
    <col min="15367" max="15367" width="8.88671875" style="7" customWidth="1"/>
    <col min="15368" max="15368" width="20.109375" style="7" bestFit="1" customWidth="1"/>
    <col min="15369" max="15616" width="11.5546875" style="7"/>
    <col min="15617" max="15617" width="45.109375" style="7" customWidth="1"/>
    <col min="15618" max="15618" width="29.88671875" style="7" customWidth="1"/>
    <col min="15619" max="15620" width="28.109375" style="7" customWidth="1"/>
    <col min="15621" max="15621" width="27.6640625" style="7" customWidth="1"/>
    <col min="15622" max="15622" width="11.44140625" style="7" customWidth="1"/>
    <col min="15623" max="15623" width="8.88671875" style="7" customWidth="1"/>
    <col min="15624" max="15624" width="20.109375" style="7" bestFit="1" customWidth="1"/>
    <col min="15625" max="15872" width="11.5546875" style="7"/>
    <col min="15873" max="15873" width="45.109375" style="7" customWidth="1"/>
    <col min="15874" max="15874" width="29.88671875" style="7" customWidth="1"/>
    <col min="15875" max="15876" width="28.109375" style="7" customWidth="1"/>
    <col min="15877" max="15877" width="27.6640625" style="7" customWidth="1"/>
    <col min="15878" max="15878" width="11.44140625" style="7" customWidth="1"/>
    <col min="15879" max="15879" width="8.88671875" style="7" customWidth="1"/>
    <col min="15880" max="15880" width="20.109375" style="7" bestFit="1" customWidth="1"/>
    <col min="15881" max="16128" width="11.5546875" style="7"/>
    <col min="16129" max="16129" width="45.109375" style="7" customWidth="1"/>
    <col min="16130" max="16130" width="29.88671875" style="7" customWidth="1"/>
    <col min="16131" max="16132" width="28.109375" style="7" customWidth="1"/>
    <col min="16133" max="16133" width="27.6640625" style="7" customWidth="1"/>
    <col min="16134" max="16134" width="11.44140625" style="7" customWidth="1"/>
    <col min="16135" max="16135" width="8.88671875" style="7" customWidth="1"/>
    <col min="16136" max="16136" width="20.109375" style="7" bestFit="1" customWidth="1"/>
    <col min="16137" max="16384" width="11.5546875" style="7"/>
  </cols>
  <sheetData>
    <row r="1" spans="1:8" ht="13.8">
      <c r="A1" s="1204" t="s">
        <v>1043</v>
      </c>
    </row>
    <row r="2" spans="1:8" s="1112" customFormat="1" ht="33.75" customHeight="1">
      <c r="A2" s="70" t="s">
        <v>1020</v>
      </c>
      <c r="B2" s="1133"/>
      <c r="C2" s="1133"/>
      <c r="D2" s="1133"/>
      <c r="E2" s="1133"/>
      <c r="F2" s="1134"/>
    </row>
    <row r="3" spans="1:8" s="96" customFormat="1" ht="24" customHeight="1">
      <c r="A3" s="97">
        <v>46081</v>
      </c>
      <c r="B3" s="97"/>
      <c r="C3" s="97"/>
      <c r="D3" s="97"/>
      <c r="E3" s="97"/>
      <c r="F3" s="1135"/>
    </row>
    <row r="4" spans="1:8" s="96" customFormat="1" ht="21" customHeight="1">
      <c r="A4" s="74" t="s">
        <v>69</v>
      </c>
      <c r="B4" s="1136"/>
      <c r="C4" s="1136"/>
      <c r="D4" s="1136"/>
      <c r="E4" s="1136"/>
      <c r="F4" s="1135"/>
    </row>
    <row r="5" spans="1:8" s="76" customFormat="1" ht="6" customHeight="1" thickBot="1">
      <c r="A5" s="1137"/>
      <c r="B5" s="878"/>
      <c r="C5" s="878"/>
      <c r="D5" s="878"/>
      <c r="E5" s="878"/>
      <c r="F5" s="1138"/>
    </row>
    <row r="6" spans="1:8" s="76" customFormat="1" ht="20.100000000000001" customHeight="1">
      <c r="A6" s="1139" t="s">
        <v>1</v>
      </c>
      <c r="B6" s="1151" t="s">
        <v>1021</v>
      </c>
      <c r="C6" s="1151" t="s">
        <v>1022</v>
      </c>
      <c r="D6" s="1151" t="s">
        <v>1023</v>
      </c>
      <c r="E6" s="1151" t="s">
        <v>1024</v>
      </c>
      <c r="F6" s="1138"/>
    </row>
    <row r="7" spans="1:8" s="76" customFormat="1" ht="80.099999999999994" customHeight="1">
      <c r="A7" s="870"/>
      <c r="B7" s="870"/>
      <c r="C7" s="870"/>
      <c r="D7" s="870"/>
      <c r="E7" s="870"/>
      <c r="F7" s="1138"/>
    </row>
    <row r="8" spans="1:8" s="21" customFormat="1" ht="21.9" customHeight="1">
      <c r="A8" s="21" t="s">
        <v>28</v>
      </c>
      <c r="B8" s="1142">
        <v>-1368.5912599999999</v>
      </c>
      <c r="C8" s="1142" t="s">
        <v>66</v>
      </c>
      <c r="D8" s="1142" t="s">
        <v>66</v>
      </c>
      <c r="E8" s="1143">
        <v>-1368.5912599999999</v>
      </c>
      <c r="F8" s="1144"/>
      <c r="H8" s="1145"/>
    </row>
    <row r="9" spans="1:8" s="21" customFormat="1" ht="21.9" customHeight="1">
      <c r="A9" s="21" t="s">
        <v>29</v>
      </c>
      <c r="B9" s="1142">
        <v>3078.1302000000001</v>
      </c>
      <c r="C9" s="1142" t="s">
        <v>66</v>
      </c>
      <c r="D9" s="1142" t="s">
        <v>66</v>
      </c>
      <c r="E9" s="1143">
        <v>3078.1302000000001</v>
      </c>
      <c r="F9" s="1144"/>
      <c r="H9" s="1145"/>
    </row>
    <row r="10" spans="1:8" s="21" customFormat="1" ht="21.9" customHeight="1">
      <c r="A10" s="21" t="s">
        <v>30</v>
      </c>
      <c r="B10" s="1142">
        <v>-138.08902</v>
      </c>
      <c r="C10" s="1142" t="s">
        <v>66</v>
      </c>
      <c r="D10" s="1142" t="s">
        <v>66</v>
      </c>
      <c r="E10" s="1143">
        <v>-138.08902</v>
      </c>
      <c r="F10" s="1144"/>
      <c r="H10" s="1145"/>
    </row>
    <row r="11" spans="1:8" s="21" customFormat="1" ht="21.9" customHeight="1">
      <c r="A11" s="21" t="s">
        <v>364</v>
      </c>
      <c r="B11" s="1142">
        <v>-337.63824</v>
      </c>
      <c r="C11" s="1142" t="s">
        <v>66</v>
      </c>
      <c r="D11" s="1142" t="s">
        <v>66</v>
      </c>
      <c r="E11" s="1143">
        <v>-337.63824</v>
      </c>
      <c r="F11" s="1144"/>
      <c r="H11" s="1145"/>
    </row>
    <row r="12" spans="1:8" s="21" customFormat="1" ht="21.9" customHeight="1">
      <c r="A12" s="554" t="s">
        <v>32</v>
      </c>
      <c r="B12" s="1142">
        <v>-1423.87258</v>
      </c>
      <c r="C12" s="1142" t="s">
        <v>66</v>
      </c>
      <c r="D12" s="1142" t="s">
        <v>66</v>
      </c>
      <c r="E12" s="1143">
        <v>-1423.87258</v>
      </c>
      <c r="F12" s="1144"/>
      <c r="H12" s="1145"/>
    </row>
    <row r="13" spans="1:8" s="21" customFormat="1" ht="21.9" customHeight="1">
      <c r="A13" s="554" t="s">
        <v>33</v>
      </c>
      <c r="B13" s="1142">
        <v>963.03089999999997</v>
      </c>
      <c r="C13" s="1142" t="s">
        <v>66</v>
      </c>
      <c r="D13" s="1142" t="s">
        <v>66</v>
      </c>
      <c r="E13" s="1143">
        <v>963.03089999999997</v>
      </c>
      <c r="F13" s="1144"/>
      <c r="H13" s="1145"/>
    </row>
    <row r="14" spans="1:8" s="21" customFormat="1" ht="21.9" customHeight="1">
      <c r="A14" s="554" t="s">
        <v>34</v>
      </c>
      <c r="B14" s="1142">
        <v>-788.49743999999998</v>
      </c>
      <c r="C14" s="1142" t="s">
        <v>66</v>
      </c>
      <c r="D14" s="1142" t="s">
        <v>66</v>
      </c>
      <c r="E14" s="1143">
        <v>-788.49743999999998</v>
      </c>
      <c r="F14" s="1144"/>
      <c r="H14" s="1145"/>
    </row>
    <row r="15" spans="1:8" s="1146" customFormat="1" ht="21.9" customHeight="1">
      <c r="A15" s="370" t="s">
        <v>35</v>
      </c>
      <c r="B15" s="1143">
        <v>-15.5274399999998</v>
      </c>
      <c r="C15" s="1143" t="s">
        <v>66</v>
      </c>
      <c r="D15" s="1143" t="s">
        <v>66</v>
      </c>
      <c r="E15" s="1143">
        <v>-15.5274399999998</v>
      </c>
      <c r="F15" s="1144"/>
      <c r="G15" s="1152"/>
    </row>
    <row r="16" spans="1:8" ht="7.5" customHeight="1" thickBot="1">
      <c r="A16" s="1147"/>
      <c r="B16" s="1148"/>
      <c r="C16" s="1148"/>
      <c r="D16" s="1148"/>
      <c r="E16" s="1148"/>
      <c r="F16" s="1153"/>
    </row>
    <row r="17" spans="1:6" s="120" customFormat="1" ht="15.75" customHeight="1">
      <c r="A17" s="706" t="s">
        <v>1025</v>
      </c>
      <c r="B17" s="1154"/>
      <c r="C17" s="1154"/>
      <c r="D17" s="1154"/>
      <c r="E17" s="1154"/>
      <c r="F17" s="1155"/>
    </row>
    <row r="18" spans="1:6" ht="12" customHeight="1">
      <c r="A18" s="861" t="s">
        <v>1026</v>
      </c>
      <c r="B18" s="1154"/>
      <c r="C18" s="1154"/>
      <c r="D18" s="1154"/>
      <c r="E18" s="1154"/>
    </row>
    <row r="19" spans="1:6" ht="12" customHeight="1">
      <c r="A19" s="21" t="s">
        <v>369</v>
      </c>
      <c r="B19" s="21"/>
      <c r="C19" s="21"/>
      <c r="D19" s="21"/>
      <c r="E19" s="21"/>
    </row>
    <row r="20" spans="1:6">
      <c r="A20" s="21"/>
      <c r="B20" s="21"/>
      <c r="C20" s="21"/>
      <c r="D20" s="21"/>
      <c r="E20" s="21"/>
    </row>
  </sheetData>
  <mergeCells count="8">
    <mergeCell ref="A2:E2"/>
    <mergeCell ref="A4:E4"/>
    <mergeCell ref="A5:E5"/>
    <mergeCell ref="A6:A7"/>
    <mergeCell ref="B6:B7"/>
    <mergeCell ref="C6:C7"/>
    <mergeCell ref="D6:D7"/>
    <mergeCell ref="E6:E7"/>
  </mergeCells>
  <hyperlinks>
    <hyperlink ref="A1" location="Índice!A1" display="Volver al Índice" xr:uid="{35DFF0B5-9A43-4997-A6F4-50E54A9CBCB7}"/>
  </hyperlinks>
  <printOptions horizontalCentered="1" verticalCentered="1"/>
  <pageMargins left="0.78740157480314965" right="0.78740157480314965" top="0.98425196850393704" bottom="0.98425196850393704" header="0.59055118110236227" footer="0.59055118110236227"/>
  <pageSetup paperSize="9" scale="75" fitToWidth="0" fitToHeight="0" orientation="landscape" horizontalDpi="300" verticalDpi="300"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11EFF8-5F04-4B17-9198-7590A6322298}">
  <sheetPr>
    <tabColor theme="7" tint="0.59999389629810485"/>
  </sheetPr>
  <dimension ref="A1:G18"/>
  <sheetViews>
    <sheetView showGridLines="0" zoomScaleNormal="100" workbookViewId="0"/>
  </sheetViews>
  <sheetFormatPr baseColWidth="10" defaultColWidth="33.6640625" defaultRowHeight="13.2"/>
  <cols>
    <col min="1" max="1" width="98.88671875" style="682" bestFit="1" customWidth="1"/>
    <col min="2" max="2" width="24.6640625" style="682" customWidth="1"/>
    <col min="3" max="3" width="23" style="682" customWidth="1"/>
    <col min="4" max="4" width="19.109375" style="682" customWidth="1"/>
    <col min="5" max="5" width="19.109375" style="1200" customWidth="1"/>
    <col min="6" max="255" width="11.44140625" style="682" customWidth="1"/>
    <col min="256" max="257" width="33.6640625" style="682"/>
    <col min="258" max="258" width="24.6640625" style="682" customWidth="1"/>
    <col min="259" max="259" width="23" style="682" customWidth="1"/>
    <col min="260" max="261" width="19.109375" style="682" customWidth="1"/>
    <col min="262" max="511" width="11.44140625" style="682" customWidth="1"/>
    <col min="512" max="513" width="33.6640625" style="682"/>
    <col min="514" max="514" width="24.6640625" style="682" customWidth="1"/>
    <col min="515" max="515" width="23" style="682" customWidth="1"/>
    <col min="516" max="517" width="19.109375" style="682" customWidth="1"/>
    <col min="518" max="767" width="11.44140625" style="682" customWidth="1"/>
    <col min="768" max="769" width="33.6640625" style="682"/>
    <col min="770" max="770" width="24.6640625" style="682" customWidth="1"/>
    <col min="771" max="771" width="23" style="682" customWidth="1"/>
    <col min="772" max="773" width="19.109375" style="682" customWidth="1"/>
    <col min="774" max="1023" width="11.44140625" style="682" customWidth="1"/>
    <col min="1024" max="1025" width="33.6640625" style="682"/>
    <col min="1026" max="1026" width="24.6640625" style="682" customWidth="1"/>
    <col min="1027" max="1027" width="23" style="682" customWidth="1"/>
    <col min="1028" max="1029" width="19.109375" style="682" customWidth="1"/>
    <col min="1030" max="1279" width="11.44140625" style="682" customWidth="1"/>
    <col min="1280" max="1281" width="33.6640625" style="682"/>
    <col min="1282" max="1282" width="24.6640625" style="682" customWidth="1"/>
    <col min="1283" max="1283" width="23" style="682" customWidth="1"/>
    <col min="1284" max="1285" width="19.109375" style="682" customWidth="1"/>
    <col min="1286" max="1535" width="11.44140625" style="682" customWidth="1"/>
    <col min="1536" max="1537" width="33.6640625" style="682"/>
    <col min="1538" max="1538" width="24.6640625" style="682" customWidth="1"/>
    <col min="1539" max="1539" width="23" style="682" customWidth="1"/>
    <col min="1540" max="1541" width="19.109375" style="682" customWidth="1"/>
    <col min="1542" max="1791" width="11.44140625" style="682" customWidth="1"/>
    <col min="1792" max="1793" width="33.6640625" style="682"/>
    <col min="1794" max="1794" width="24.6640625" style="682" customWidth="1"/>
    <col min="1795" max="1795" width="23" style="682" customWidth="1"/>
    <col min="1796" max="1797" width="19.109375" style="682" customWidth="1"/>
    <col min="1798" max="2047" width="11.44140625" style="682" customWidth="1"/>
    <col min="2048" max="2049" width="33.6640625" style="682"/>
    <col min="2050" max="2050" width="24.6640625" style="682" customWidth="1"/>
    <col min="2051" max="2051" width="23" style="682" customWidth="1"/>
    <col min="2052" max="2053" width="19.109375" style="682" customWidth="1"/>
    <col min="2054" max="2303" width="11.44140625" style="682" customWidth="1"/>
    <col min="2304" max="2305" width="33.6640625" style="682"/>
    <col min="2306" max="2306" width="24.6640625" style="682" customWidth="1"/>
    <col min="2307" max="2307" width="23" style="682" customWidth="1"/>
    <col min="2308" max="2309" width="19.109375" style="682" customWidth="1"/>
    <col min="2310" max="2559" width="11.44140625" style="682" customWidth="1"/>
    <col min="2560" max="2561" width="33.6640625" style="682"/>
    <col min="2562" max="2562" width="24.6640625" style="682" customWidth="1"/>
    <col min="2563" max="2563" width="23" style="682" customWidth="1"/>
    <col min="2564" max="2565" width="19.109375" style="682" customWidth="1"/>
    <col min="2566" max="2815" width="11.44140625" style="682" customWidth="1"/>
    <col min="2816" max="2817" width="33.6640625" style="682"/>
    <col min="2818" max="2818" width="24.6640625" style="682" customWidth="1"/>
    <col min="2819" max="2819" width="23" style="682" customWidth="1"/>
    <col min="2820" max="2821" width="19.109375" style="682" customWidth="1"/>
    <col min="2822" max="3071" width="11.44140625" style="682" customWidth="1"/>
    <col min="3072" max="3073" width="33.6640625" style="682"/>
    <col min="3074" max="3074" width="24.6640625" style="682" customWidth="1"/>
    <col min="3075" max="3075" width="23" style="682" customWidth="1"/>
    <col min="3076" max="3077" width="19.109375" style="682" customWidth="1"/>
    <col min="3078" max="3327" width="11.44140625" style="682" customWidth="1"/>
    <col min="3328" max="3329" width="33.6640625" style="682"/>
    <col min="3330" max="3330" width="24.6640625" style="682" customWidth="1"/>
    <col min="3331" max="3331" width="23" style="682" customWidth="1"/>
    <col min="3332" max="3333" width="19.109375" style="682" customWidth="1"/>
    <col min="3334" max="3583" width="11.44140625" style="682" customWidth="1"/>
    <col min="3584" max="3585" width="33.6640625" style="682"/>
    <col min="3586" max="3586" width="24.6640625" style="682" customWidth="1"/>
    <col min="3587" max="3587" width="23" style="682" customWidth="1"/>
    <col min="3588" max="3589" width="19.109375" style="682" customWidth="1"/>
    <col min="3590" max="3839" width="11.44140625" style="682" customWidth="1"/>
    <col min="3840" max="3841" width="33.6640625" style="682"/>
    <col min="3842" max="3842" width="24.6640625" style="682" customWidth="1"/>
    <col min="3843" max="3843" width="23" style="682" customWidth="1"/>
    <col min="3844" max="3845" width="19.109375" style="682" customWidth="1"/>
    <col min="3846" max="4095" width="11.44140625" style="682" customWidth="1"/>
    <col min="4096" max="4097" width="33.6640625" style="682"/>
    <col min="4098" max="4098" width="24.6640625" style="682" customWidth="1"/>
    <col min="4099" max="4099" width="23" style="682" customWidth="1"/>
    <col min="4100" max="4101" width="19.109375" style="682" customWidth="1"/>
    <col min="4102" max="4351" width="11.44140625" style="682" customWidth="1"/>
    <col min="4352" max="4353" width="33.6640625" style="682"/>
    <col min="4354" max="4354" width="24.6640625" style="682" customWidth="1"/>
    <col min="4355" max="4355" width="23" style="682" customWidth="1"/>
    <col min="4356" max="4357" width="19.109375" style="682" customWidth="1"/>
    <col min="4358" max="4607" width="11.44140625" style="682" customWidth="1"/>
    <col min="4608" max="4609" width="33.6640625" style="682"/>
    <col min="4610" max="4610" width="24.6640625" style="682" customWidth="1"/>
    <col min="4611" max="4611" width="23" style="682" customWidth="1"/>
    <col min="4612" max="4613" width="19.109375" style="682" customWidth="1"/>
    <col min="4614" max="4863" width="11.44140625" style="682" customWidth="1"/>
    <col min="4864" max="4865" width="33.6640625" style="682"/>
    <col min="4866" max="4866" width="24.6640625" style="682" customWidth="1"/>
    <col min="4867" max="4867" width="23" style="682" customWidth="1"/>
    <col min="4868" max="4869" width="19.109375" style="682" customWidth="1"/>
    <col min="4870" max="5119" width="11.44140625" style="682" customWidth="1"/>
    <col min="5120" max="5121" width="33.6640625" style="682"/>
    <col min="5122" max="5122" width="24.6640625" style="682" customWidth="1"/>
    <col min="5123" max="5123" width="23" style="682" customWidth="1"/>
    <col min="5124" max="5125" width="19.109375" style="682" customWidth="1"/>
    <col min="5126" max="5375" width="11.44140625" style="682" customWidth="1"/>
    <col min="5376" max="5377" width="33.6640625" style="682"/>
    <col min="5378" max="5378" width="24.6640625" style="682" customWidth="1"/>
    <col min="5379" max="5379" width="23" style="682" customWidth="1"/>
    <col min="5380" max="5381" width="19.109375" style="682" customWidth="1"/>
    <col min="5382" max="5631" width="11.44140625" style="682" customWidth="1"/>
    <col min="5632" max="5633" width="33.6640625" style="682"/>
    <col min="5634" max="5634" width="24.6640625" style="682" customWidth="1"/>
    <col min="5635" max="5635" width="23" style="682" customWidth="1"/>
    <col min="5636" max="5637" width="19.109375" style="682" customWidth="1"/>
    <col min="5638" max="5887" width="11.44140625" style="682" customWidth="1"/>
    <col min="5888" max="5889" width="33.6640625" style="682"/>
    <col min="5890" max="5890" width="24.6640625" style="682" customWidth="1"/>
    <col min="5891" max="5891" width="23" style="682" customWidth="1"/>
    <col min="5892" max="5893" width="19.109375" style="682" customWidth="1"/>
    <col min="5894" max="6143" width="11.44140625" style="682" customWidth="1"/>
    <col min="6144" max="6145" width="33.6640625" style="682"/>
    <col min="6146" max="6146" width="24.6640625" style="682" customWidth="1"/>
    <col min="6147" max="6147" width="23" style="682" customWidth="1"/>
    <col min="6148" max="6149" width="19.109375" style="682" customWidth="1"/>
    <col min="6150" max="6399" width="11.44140625" style="682" customWidth="1"/>
    <col min="6400" max="6401" width="33.6640625" style="682"/>
    <col min="6402" max="6402" width="24.6640625" style="682" customWidth="1"/>
    <col min="6403" max="6403" width="23" style="682" customWidth="1"/>
    <col min="6404" max="6405" width="19.109375" style="682" customWidth="1"/>
    <col min="6406" max="6655" width="11.44140625" style="682" customWidth="1"/>
    <col min="6656" max="6657" width="33.6640625" style="682"/>
    <col min="6658" max="6658" width="24.6640625" style="682" customWidth="1"/>
    <col min="6659" max="6659" width="23" style="682" customWidth="1"/>
    <col min="6660" max="6661" width="19.109375" style="682" customWidth="1"/>
    <col min="6662" max="6911" width="11.44140625" style="682" customWidth="1"/>
    <col min="6912" max="6913" width="33.6640625" style="682"/>
    <col min="6914" max="6914" width="24.6640625" style="682" customWidth="1"/>
    <col min="6915" max="6915" width="23" style="682" customWidth="1"/>
    <col min="6916" max="6917" width="19.109375" style="682" customWidth="1"/>
    <col min="6918" max="7167" width="11.44140625" style="682" customWidth="1"/>
    <col min="7168" max="7169" width="33.6640625" style="682"/>
    <col min="7170" max="7170" width="24.6640625" style="682" customWidth="1"/>
    <col min="7171" max="7171" width="23" style="682" customWidth="1"/>
    <col min="7172" max="7173" width="19.109375" style="682" customWidth="1"/>
    <col min="7174" max="7423" width="11.44140625" style="682" customWidth="1"/>
    <col min="7424" max="7425" width="33.6640625" style="682"/>
    <col min="7426" max="7426" width="24.6640625" style="682" customWidth="1"/>
    <col min="7427" max="7427" width="23" style="682" customWidth="1"/>
    <col min="7428" max="7429" width="19.109375" style="682" customWidth="1"/>
    <col min="7430" max="7679" width="11.44140625" style="682" customWidth="1"/>
    <col min="7680" max="7681" width="33.6640625" style="682"/>
    <col min="7682" max="7682" width="24.6640625" style="682" customWidth="1"/>
    <col min="7683" max="7683" width="23" style="682" customWidth="1"/>
    <col min="7684" max="7685" width="19.109375" style="682" customWidth="1"/>
    <col min="7686" max="7935" width="11.44140625" style="682" customWidth="1"/>
    <col min="7936" max="7937" width="33.6640625" style="682"/>
    <col min="7938" max="7938" width="24.6640625" style="682" customWidth="1"/>
    <col min="7939" max="7939" width="23" style="682" customWidth="1"/>
    <col min="7940" max="7941" width="19.109375" style="682" customWidth="1"/>
    <col min="7942" max="8191" width="11.44140625" style="682" customWidth="1"/>
    <col min="8192" max="8193" width="33.6640625" style="682"/>
    <col min="8194" max="8194" width="24.6640625" style="682" customWidth="1"/>
    <col min="8195" max="8195" width="23" style="682" customWidth="1"/>
    <col min="8196" max="8197" width="19.109375" style="682" customWidth="1"/>
    <col min="8198" max="8447" width="11.44140625" style="682" customWidth="1"/>
    <col min="8448" max="8449" width="33.6640625" style="682"/>
    <col min="8450" max="8450" width="24.6640625" style="682" customWidth="1"/>
    <col min="8451" max="8451" width="23" style="682" customWidth="1"/>
    <col min="8452" max="8453" width="19.109375" style="682" customWidth="1"/>
    <col min="8454" max="8703" width="11.44140625" style="682" customWidth="1"/>
    <col min="8704" max="8705" width="33.6640625" style="682"/>
    <col min="8706" max="8706" width="24.6640625" style="682" customWidth="1"/>
    <col min="8707" max="8707" width="23" style="682" customWidth="1"/>
    <col min="8708" max="8709" width="19.109375" style="682" customWidth="1"/>
    <col min="8710" max="8959" width="11.44140625" style="682" customWidth="1"/>
    <col min="8960" max="8961" width="33.6640625" style="682"/>
    <col min="8962" max="8962" width="24.6640625" style="682" customWidth="1"/>
    <col min="8963" max="8963" width="23" style="682" customWidth="1"/>
    <col min="8964" max="8965" width="19.109375" style="682" customWidth="1"/>
    <col min="8966" max="9215" width="11.44140625" style="682" customWidth="1"/>
    <col min="9216" max="9217" width="33.6640625" style="682"/>
    <col min="9218" max="9218" width="24.6640625" style="682" customWidth="1"/>
    <col min="9219" max="9219" width="23" style="682" customWidth="1"/>
    <col min="9220" max="9221" width="19.109375" style="682" customWidth="1"/>
    <col min="9222" max="9471" width="11.44140625" style="682" customWidth="1"/>
    <col min="9472" max="9473" width="33.6640625" style="682"/>
    <col min="9474" max="9474" width="24.6640625" style="682" customWidth="1"/>
    <col min="9475" max="9475" width="23" style="682" customWidth="1"/>
    <col min="9476" max="9477" width="19.109375" style="682" customWidth="1"/>
    <col min="9478" max="9727" width="11.44140625" style="682" customWidth="1"/>
    <col min="9728" max="9729" width="33.6640625" style="682"/>
    <col min="9730" max="9730" width="24.6640625" style="682" customWidth="1"/>
    <col min="9731" max="9731" width="23" style="682" customWidth="1"/>
    <col min="9732" max="9733" width="19.109375" style="682" customWidth="1"/>
    <col min="9734" max="9983" width="11.44140625" style="682" customWidth="1"/>
    <col min="9984" max="9985" width="33.6640625" style="682"/>
    <col min="9986" max="9986" width="24.6640625" style="682" customWidth="1"/>
    <col min="9987" max="9987" width="23" style="682" customWidth="1"/>
    <col min="9988" max="9989" width="19.109375" style="682" customWidth="1"/>
    <col min="9990" max="10239" width="11.44140625" style="682" customWidth="1"/>
    <col min="10240" max="10241" width="33.6640625" style="682"/>
    <col min="10242" max="10242" width="24.6640625" style="682" customWidth="1"/>
    <col min="10243" max="10243" width="23" style="682" customWidth="1"/>
    <col min="10244" max="10245" width="19.109375" style="682" customWidth="1"/>
    <col min="10246" max="10495" width="11.44140625" style="682" customWidth="1"/>
    <col min="10496" max="10497" width="33.6640625" style="682"/>
    <col min="10498" max="10498" width="24.6640625" style="682" customWidth="1"/>
    <col min="10499" max="10499" width="23" style="682" customWidth="1"/>
    <col min="10500" max="10501" width="19.109375" style="682" customWidth="1"/>
    <col min="10502" max="10751" width="11.44140625" style="682" customWidth="1"/>
    <col min="10752" max="10753" width="33.6640625" style="682"/>
    <col min="10754" max="10754" width="24.6640625" style="682" customWidth="1"/>
    <col min="10755" max="10755" width="23" style="682" customWidth="1"/>
    <col min="10756" max="10757" width="19.109375" style="682" customWidth="1"/>
    <col min="10758" max="11007" width="11.44140625" style="682" customWidth="1"/>
    <col min="11008" max="11009" width="33.6640625" style="682"/>
    <col min="11010" max="11010" width="24.6640625" style="682" customWidth="1"/>
    <col min="11011" max="11011" width="23" style="682" customWidth="1"/>
    <col min="11012" max="11013" width="19.109375" style="682" customWidth="1"/>
    <col min="11014" max="11263" width="11.44140625" style="682" customWidth="1"/>
    <col min="11264" max="11265" width="33.6640625" style="682"/>
    <col min="11266" max="11266" width="24.6640625" style="682" customWidth="1"/>
    <col min="11267" max="11267" width="23" style="682" customWidth="1"/>
    <col min="11268" max="11269" width="19.109375" style="682" customWidth="1"/>
    <col min="11270" max="11519" width="11.44140625" style="682" customWidth="1"/>
    <col min="11520" max="11521" width="33.6640625" style="682"/>
    <col min="11522" max="11522" width="24.6640625" style="682" customWidth="1"/>
    <col min="11523" max="11523" width="23" style="682" customWidth="1"/>
    <col min="11524" max="11525" width="19.109375" style="682" customWidth="1"/>
    <col min="11526" max="11775" width="11.44140625" style="682" customWidth="1"/>
    <col min="11776" max="11777" width="33.6640625" style="682"/>
    <col min="11778" max="11778" width="24.6640625" style="682" customWidth="1"/>
    <col min="11779" max="11779" width="23" style="682" customWidth="1"/>
    <col min="11780" max="11781" width="19.109375" style="682" customWidth="1"/>
    <col min="11782" max="12031" width="11.44140625" style="682" customWidth="1"/>
    <col min="12032" max="12033" width="33.6640625" style="682"/>
    <col min="12034" max="12034" width="24.6640625" style="682" customWidth="1"/>
    <col min="12035" max="12035" width="23" style="682" customWidth="1"/>
    <col min="12036" max="12037" width="19.109375" style="682" customWidth="1"/>
    <col min="12038" max="12287" width="11.44140625" style="682" customWidth="1"/>
    <col min="12288" max="12289" width="33.6640625" style="682"/>
    <col min="12290" max="12290" width="24.6640625" style="682" customWidth="1"/>
    <col min="12291" max="12291" width="23" style="682" customWidth="1"/>
    <col min="12292" max="12293" width="19.109375" style="682" customWidth="1"/>
    <col min="12294" max="12543" width="11.44140625" style="682" customWidth="1"/>
    <col min="12544" max="12545" width="33.6640625" style="682"/>
    <col min="12546" max="12546" width="24.6640625" style="682" customWidth="1"/>
    <col min="12547" max="12547" width="23" style="682" customWidth="1"/>
    <col min="12548" max="12549" width="19.109375" style="682" customWidth="1"/>
    <col min="12550" max="12799" width="11.44140625" style="682" customWidth="1"/>
    <col min="12800" max="12801" width="33.6640625" style="682"/>
    <col min="12802" max="12802" width="24.6640625" style="682" customWidth="1"/>
    <col min="12803" max="12803" width="23" style="682" customWidth="1"/>
    <col min="12804" max="12805" width="19.109375" style="682" customWidth="1"/>
    <col min="12806" max="13055" width="11.44140625" style="682" customWidth="1"/>
    <col min="13056" max="13057" width="33.6640625" style="682"/>
    <col min="13058" max="13058" width="24.6640625" style="682" customWidth="1"/>
    <col min="13059" max="13059" width="23" style="682" customWidth="1"/>
    <col min="13060" max="13061" width="19.109375" style="682" customWidth="1"/>
    <col min="13062" max="13311" width="11.44140625" style="682" customWidth="1"/>
    <col min="13312" max="13313" width="33.6640625" style="682"/>
    <col min="13314" max="13314" width="24.6640625" style="682" customWidth="1"/>
    <col min="13315" max="13315" width="23" style="682" customWidth="1"/>
    <col min="13316" max="13317" width="19.109375" style="682" customWidth="1"/>
    <col min="13318" max="13567" width="11.44140625" style="682" customWidth="1"/>
    <col min="13568" max="13569" width="33.6640625" style="682"/>
    <col min="13570" max="13570" width="24.6640625" style="682" customWidth="1"/>
    <col min="13571" max="13571" width="23" style="682" customWidth="1"/>
    <col min="13572" max="13573" width="19.109375" style="682" customWidth="1"/>
    <col min="13574" max="13823" width="11.44140625" style="682" customWidth="1"/>
    <col min="13824" max="13825" width="33.6640625" style="682"/>
    <col min="13826" max="13826" width="24.6640625" style="682" customWidth="1"/>
    <col min="13827" max="13827" width="23" style="682" customWidth="1"/>
    <col min="13828" max="13829" width="19.109375" style="682" customWidth="1"/>
    <col min="13830" max="14079" width="11.44140625" style="682" customWidth="1"/>
    <col min="14080" max="14081" width="33.6640625" style="682"/>
    <col min="14082" max="14082" width="24.6640625" style="682" customWidth="1"/>
    <col min="14083" max="14083" width="23" style="682" customWidth="1"/>
    <col min="14084" max="14085" width="19.109375" style="682" customWidth="1"/>
    <col min="14086" max="14335" width="11.44140625" style="682" customWidth="1"/>
    <col min="14336" max="14337" width="33.6640625" style="682"/>
    <col min="14338" max="14338" width="24.6640625" style="682" customWidth="1"/>
    <col min="14339" max="14339" width="23" style="682" customWidth="1"/>
    <col min="14340" max="14341" width="19.109375" style="682" customWidth="1"/>
    <col min="14342" max="14591" width="11.44140625" style="682" customWidth="1"/>
    <col min="14592" max="14593" width="33.6640625" style="682"/>
    <col min="14594" max="14594" width="24.6640625" style="682" customWidth="1"/>
    <col min="14595" max="14595" width="23" style="682" customWidth="1"/>
    <col min="14596" max="14597" width="19.109375" style="682" customWidth="1"/>
    <col min="14598" max="14847" width="11.44140625" style="682" customWidth="1"/>
    <col min="14848" max="14849" width="33.6640625" style="682"/>
    <col min="14850" max="14850" width="24.6640625" style="682" customWidth="1"/>
    <col min="14851" max="14851" width="23" style="682" customWidth="1"/>
    <col min="14852" max="14853" width="19.109375" style="682" customWidth="1"/>
    <col min="14854" max="15103" width="11.44140625" style="682" customWidth="1"/>
    <col min="15104" max="15105" width="33.6640625" style="682"/>
    <col min="15106" max="15106" width="24.6640625" style="682" customWidth="1"/>
    <col min="15107" max="15107" width="23" style="682" customWidth="1"/>
    <col min="15108" max="15109" width="19.109375" style="682" customWidth="1"/>
    <col min="15110" max="15359" width="11.44140625" style="682" customWidth="1"/>
    <col min="15360" max="15361" width="33.6640625" style="682"/>
    <col min="15362" max="15362" width="24.6640625" style="682" customWidth="1"/>
    <col min="15363" max="15363" width="23" style="682" customWidth="1"/>
    <col min="15364" max="15365" width="19.109375" style="682" customWidth="1"/>
    <col min="15366" max="15615" width="11.44140625" style="682" customWidth="1"/>
    <col min="15616" max="15617" width="33.6640625" style="682"/>
    <col min="15618" max="15618" width="24.6640625" style="682" customWidth="1"/>
    <col min="15619" max="15619" width="23" style="682" customWidth="1"/>
    <col min="15620" max="15621" width="19.109375" style="682" customWidth="1"/>
    <col min="15622" max="15871" width="11.44140625" style="682" customWidth="1"/>
    <col min="15872" max="15873" width="33.6640625" style="682"/>
    <col min="15874" max="15874" width="24.6640625" style="682" customWidth="1"/>
    <col min="15875" max="15875" width="23" style="682" customWidth="1"/>
    <col min="15876" max="15877" width="19.109375" style="682" customWidth="1"/>
    <col min="15878" max="16127" width="11.44140625" style="682" customWidth="1"/>
    <col min="16128" max="16129" width="33.6640625" style="682"/>
    <col min="16130" max="16130" width="24.6640625" style="682" customWidth="1"/>
    <col min="16131" max="16131" width="23" style="682" customWidth="1"/>
    <col min="16132" max="16133" width="19.109375" style="682" customWidth="1"/>
    <col min="16134" max="16383" width="11.44140625" style="682" customWidth="1"/>
    <col min="16384" max="16384" width="33.6640625" style="682"/>
  </cols>
  <sheetData>
    <row r="1" spans="1:7" ht="21" customHeight="1">
      <c r="A1" s="1204" t="s">
        <v>1043</v>
      </c>
      <c r="B1" s="1181"/>
      <c r="C1" s="1181"/>
      <c r="D1" s="1181"/>
      <c r="E1" s="1181"/>
    </row>
    <row r="2" spans="1:7" s="1184" customFormat="1" ht="57.75" customHeight="1">
      <c r="A2" s="1182" t="s">
        <v>1036</v>
      </c>
      <c r="B2" s="1183"/>
      <c r="C2" s="1183"/>
      <c r="D2" s="1183"/>
      <c r="E2" s="1183"/>
    </row>
    <row r="3" spans="1:7" s="774" customFormat="1" ht="24" customHeight="1">
      <c r="A3" s="772">
        <v>46081</v>
      </c>
      <c r="B3" s="772"/>
      <c r="C3" s="772"/>
      <c r="D3" s="772"/>
      <c r="E3" s="772"/>
    </row>
    <row r="4" spans="1:7" s="774" customFormat="1" ht="17.100000000000001" customHeight="1">
      <c r="A4" s="1185" t="s">
        <v>69</v>
      </c>
      <c r="B4" s="1186"/>
      <c r="C4" s="1186"/>
      <c r="D4" s="1186"/>
      <c r="E4" s="1186"/>
    </row>
    <row r="5" spans="1:7" s="777" customFormat="1" ht="6" customHeight="1" thickBot="1">
      <c r="A5" s="1187"/>
      <c r="B5" s="1188"/>
      <c r="C5" s="1188"/>
      <c r="D5" s="1188"/>
      <c r="E5" s="1189"/>
    </row>
    <row r="6" spans="1:7" s="778" customFormat="1" ht="55.5" customHeight="1">
      <c r="A6" s="780" t="s">
        <v>1</v>
      </c>
      <c r="B6" s="780" t="s">
        <v>1037</v>
      </c>
      <c r="C6" s="780" t="s">
        <v>1038</v>
      </c>
      <c r="D6" s="780" t="s">
        <v>1039</v>
      </c>
      <c r="E6" s="781" t="s">
        <v>1040</v>
      </c>
    </row>
    <row r="7" spans="1:7" s="301" customFormat="1" ht="20.100000000000001" customHeight="1">
      <c r="A7" s="882" t="s">
        <v>28</v>
      </c>
      <c r="B7" s="1190" t="s">
        <v>66</v>
      </c>
      <c r="C7" s="1191">
        <v>15185.271339999999</v>
      </c>
      <c r="D7" s="1191">
        <v>27948.475449999998</v>
      </c>
      <c r="E7" s="1192">
        <v>43133.746789999997</v>
      </c>
      <c r="F7" s="1193"/>
      <c r="G7" s="882"/>
    </row>
    <row r="8" spans="1:7" s="301" customFormat="1" ht="20.100000000000001" customHeight="1">
      <c r="A8" s="882" t="s">
        <v>29</v>
      </c>
      <c r="B8" s="1191">
        <v>30445.11994</v>
      </c>
      <c r="C8" s="1190" t="s">
        <v>66</v>
      </c>
      <c r="D8" s="1190" t="s">
        <v>66</v>
      </c>
      <c r="E8" s="1192">
        <v>30445.11994</v>
      </c>
      <c r="F8" s="1194"/>
      <c r="G8" s="882"/>
    </row>
    <row r="9" spans="1:7" s="301" customFormat="1" ht="20.100000000000001" customHeight="1">
      <c r="A9" s="882" t="s">
        <v>30</v>
      </c>
      <c r="B9" s="1191">
        <v>6409.4952599999997</v>
      </c>
      <c r="C9" s="1190" t="s">
        <v>66</v>
      </c>
      <c r="D9" s="1190" t="s">
        <v>66</v>
      </c>
      <c r="E9" s="1192">
        <v>6409.4952599999997</v>
      </c>
      <c r="F9" s="1194"/>
      <c r="G9" s="882"/>
    </row>
    <row r="10" spans="1:7" s="301" customFormat="1" ht="20.100000000000001" customHeight="1">
      <c r="A10" s="301" t="s">
        <v>31</v>
      </c>
      <c r="B10" s="1191">
        <v>48087.951509999999</v>
      </c>
      <c r="C10" s="1190" t="s">
        <v>66</v>
      </c>
      <c r="D10" s="1190" t="s">
        <v>66</v>
      </c>
      <c r="E10" s="1192">
        <v>48087.951509999999</v>
      </c>
      <c r="F10" s="1194"/>
      <c r="G10" s="882"/>
    </row>
    <row r="11" spans="1:7" s="301" customFormat="1" ht="20.100000000000001" customHeight="1">
      <c r="A11" s="882" t="s">
        <v>32</v>
      </c>
      <c r="B11" s="1191">
        <v>40370.372320000002</v>
      </c>
      <c r="C11" s="1190" t="s">
        <v>66</v>
      </c>
      <c r="D11" s="1190" t="s">
        <v>66</v>
      </c>
      <c r="E11" s="1192">
        <v>40370.372320000002</v>
      </c>
      <c r="F11" s="1194"/>
      <c r="G11" s="882"/>
    </row>
    <row r="12" spans="1:7" s="301" customFormat="1" ht="20.100000000000001" customHeight="1">
      <c r="A12" s="882" t="s">
        <v>33</v>
      </c>
      <c r="B12" s="1191">
        <v>12012.84736</v>
      </c>
      <c r="C12" s="1190" t="s">
        <v>66</v>
      </c>
      <c r="D12" s="1190" t="s">
        <v>66</v>
      </c>
      <c r="E12" s="1192">
        <v>12012.84736</v>
      </c>
      <c r="F12" s="1194"/>
      <c r="G12" s="882"/>
    </row>
    <row r="13" spans="1:7" s="301" customFormat="1" ht="20.100000000000001" customHeight="1">
      <c r="A13" s="882" t="s">
        <v>34</v>
      </c>
      <c r="B13" s="1191">
        <v>8849.5204600000015</v>
      </c>
      <c r="C13" s="1190" t="s">
        <v>66</v>
      </c>
      <c r="D13" s="1190" t="s">
        <v>66</v>
      </c>
      <c r="E13" s="1192">
        <v>8849.5204600000015</v>
      </c>
      <c r="F13" s="1194"/>
      <c r="G13" s="882"/>
    </row>
    <row r="14" spans="1:7" s="1195" customFormat="1" ht="21.9" customHeight="1">
      <c r="A14" s="788" t="s">
        <v>35</v>
      </c>
      <c r="B14" s="1192">
        <v>146175.30684999999</v>
      </c>
      <c r="C14" s="1192">
        <v>15185.271339999999</v>
      </c>
      <c r="D14" s="1192">
        <v>27948.475449999998</v>
      </c>
      <c r="E14" s="1192">
        <v>189309.05364000003</v>
      </c>
      <c r="F14" s="1194"/>
      <c r="G14" s="788"/>
    </row>
    <row r="15" spans="1:7" ht="7.5" customHeight="1" thickBot="1">
      <c r="A15" s="1196"/>
      <c r="B15" s="1197"/>
      <c r="C15" s="1197"/>
      <c r="D15" s="1197"/>
      <c r="E15" s="1197"/>
    </row>
    <row r="16" spans="1:7" ht="14.4" customHeight="1">
      <c r="A16" s="1198" t="s">
        <v>1041</v>
      </c>
      <c r="B16" s="684"/>
      <c r="C16" s="684"/>
      <c r="D16" s="684"/>
      <c r="E16" s="1199"/>
    </row>
    <row r="17" spans="1:5" ht="16.5" customHeight="1">
      <c r="A17" s="301" t="s">
        <v>37</v>
      </c>
      <c r="B17" s="301"/>
      <c r="C17" s="301"/>
      <c r="D17" s="301"/>
      <c r="E17" s="301"/>
    </row>
    <row r="18" spans="1:5">
      <c r="A18" s="301"/>
      <c r="B18" s="301"/>
      <c r="C18" s="301"/>
      <c r="D18" s="301"/>
      <c r="E18" s="301"/>
    </row>
  </sheetData>
  <mergeCells count="4">
    <mergeCell ref="A2:E2"/>
    <mergeCell ref="A4:E4"/>
    <mergeCell ref="A5:D5"/>
    <mergeCell ref="A16:E16"/>
  </mergeCells>
  <hyperlinks>
    <hyperlink ref="A1" location="Índice!A1" display="Volver al Índice" xr:uid="{AC30408B-2376-4790-8354-548B40FB5E5F}"/>
  </hyperlinks>
  <pageMargins left="0.7" right="0.7" top="0.75" bottom="0.75" header="0.3" footer="0.3"/>
  <pageSetup paperSize="9"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60E3A0-FAFF-4501-9B5D-F66304F54A07}">
  <dimension ref="A1:FM29"/>
  <sheetViews>
    <sheetView showGridLines="0" topLeftCell="A12" zoomScaleNormal="100" workbookViewId="0"/>
  </sheetViews>
  <sheetFormatPr baseColWidth="10" defaultRowHeight="13.2"/>
  <cols>
    <col min="1" max="1" width="31.44140625" style="7" customWidth="1"/>
    <col min="2" max="9" width="15.44140625" style="7" customWidth="1"/>
    <col min="10" max="17" width="11.5546875" style="7"/>
    <col min="18" max="18" width="12.88671875" style="7" customWidth="1"/>
    <col min="19" max="16384" width="11.5546875" style="7"/>
  </cols>
  <sheetData>
    <row r="1" spans="1:169" s="2" customFormat="1" ht="19.5" customHeight="1">
      <c r="A1" s="1204" t="s">
        <v>1043</v>
      </c>
      <c r="B1" s="68"/>
      <c r="C1" s="68"/>
      <c r="D1" s="68"/>
      <c r="E1" s="68"/>
      <c r="F1" s="68"/>
      <c r="G1" s="68"/>
      <c r="H1" s="68"/>
      <c r="I1" s="68"/>
    </row>
    <row r="2" spans="1:169" s="539" customFormat="1" ht="34.5" customHeight="1">
      <c r="A2" s="3" t="s">
        <v>586</v>
      </c>
      <c r="B2" s="3"/>
      <c r="C2" s="3"/>
      <c r="D2" s="3"/>
      <c r="E2" s="3"/>
      <c r="F2" s="3"/>
      <c r="G2" s="3"/>
      <c r="H2" s="3"/>
      <c r="I2" s="3"/>
    </row>
    <row r="3" spans="1:169" s="540" customFormat="1" ht="24.75" customHeight="1">
      <c r="A3" s="121">
        <v>46081</v>
      </c>
      <c r="B3" s="121"/>
      <c r="C3" s="121"/>
      <c r="D3" s="121"/>
      <c r="E3" s="121"/>
      <c r="F3" s="121"/>
      <c r="G3" s="121"/>
      <c r="H3" s="121"/>
      <c r="I3" s="121"/>
    </row>
    <row r="4" spans="1:169" s="102" customFormat="1" ht="23.25" customHeight="1">
      <c r="A4" s="541" t="s">
        <v>63</v>
      </c>
      <c r="B4" s="541"/>
      <c r="C4" s="541"/>
      <c r="D4" s="541"/>
      <c r="E4" s="541"/>
      <c r="F4" s="541"/>
      <c r="G4" s="541"/>
      <c r="H4" s="541"/>
      <c r="I4" s="541"/>
    </row>
    <row r="5" spans="1:169" s="93" customFormat="1" ht="14.4" thickBot="1">
      <c r="A5" s="542"/>
    </row>
    <row r="6" spans="1:169" s="93" customFormat="1" ht="23.25" customHeight="1">
      <c r="A6" s="103" t="s">
        <v>1</v>
      </c>
      <c r="B6" s="204" t="s">
        <v>427</v>
      </c>
      <c r="C6" s="204" t="s">
        <v>587</v>
      </c>
      <c r="D6" s="204" t="s">
        <v>588</v>
      </c>
      <c r="E6" s="204" t="s">
        <v>589</v>
      </c>
      <c r="F6" s="204" t="s">
        <v>590</v>
      </c>
      <c r="G6" s="204" t="s">
        <v>591</v>
      </c>
      <c r="H6" s="204" t="s">
        <v>592</v>
      </c>
      <c r="I6" s="543" t="s">
        <v>593</v>
      </c>
    </row>
    <row r="7" spans="1:169" s="93" customFormat="1" ht="54" customHeight="1">
      <c r="A7" s="104"/>
      <c r="B7" s="207"/>
      <c r="C7" s="207"/>
      <c r="D7" s="207"/>
      <c r="E7" s="207"/>
      <c r="F7" s="207"/>
      <c r="G7" s="207"/>
      <c r="H7" s="207"/>
      <c r="I7" s="544"/>
    </row>
    <row r="8" spans="1:169" s="93" customFormat="1" ht="9" customHeight="1">
      <c r="A8" s="545"/>
      <c r="B8" s="546"/>
      <c r="C8" s="547"/>
      <c r="D8" s="547"/>
      <c r="E8" s="547"/>
      <c r="F8" s="547"/>
      <c r="G8" s="547"/>
      <c r="H8" s="548"/>
      <c r="I8" s="549"/>
    </row>
    <row r="9" spans="1:169" s="15" customFormat="1" ht="23.1" customHeight="1">
      <c r="A9" s="21" t="s">
        <v>28</v>
      </c>
      <c r="B9" s="550">
        <v>11.127072709426978</v>
      </c>
      <c r="C9" s="550">
        <v>2.7970790365249671</v>
      </c>
      <c r="D9" s="550">
        <v>80.410222636252797</v>
      </c>
      <c r="E9" s="550">
        <v>2.4311523667637993</v>
      </c>
      <c r="F9" s="550" t="s">
        <v>66</v>
      </c>
      <c r="G9" s="550">
        <v>0.67491504528819413</v>
      </c>
      <c r="H9" s="550">
        <v>2.5595582057432691</v>
      </c>
      <c r="I9" s="551">
        <v>2956158.4038299997</v>
      </c>
      <c r="J9" s="552"/>
      <c r="K9" s="552"/>
      <c r="L9" s="552"/>
      <c r="M9" s="552"/>
      <c r="N9" s="552"/>
      <c r="O9" s="552"/>
      <c r="P9" s="552"/>
      <c r="Q9" s="552"/>
      <c r="R9" s="552"/>
      <c r="S9" s="553"/>
      <c r="T9" s="553"/>
      <c r="U9" s="553"/>
      <c r="V9" s="553"/>
      <c r="W9" s="553"/>
      <c r="X9" s="553"/>
      <c r="Y9" s="553"/>
      <c r="Z9" s="553"/>
      <c r="AA9" s="553"/>
      <c r="AB9" s="552"/>
      <c r="AC9" s="552"/>
      <c r="AD9" s="552"/>
      <c r="AE9" s="552"/>
      <c r="AF9" s="552"/>
      <c r="AG9" s="552"/>
      <c r="AH9" s="552"/>
      <c r="AI9" s="552"/>
      <c r="AJ9" s="552"/>
      <c r="AK9" s="552"/>
      <c r="AL9" s="552"/>
      <c r="AM9" s="552"/>
      <c r="AN9" s="552"/>
      <c r="AO9" s="552"/>
      <c r="AP9" s="552"/>
      <c r="AQ9" s="552"/>
      <c r="AR9" s="552"/>
      <c r="AS9" s="552"/>
      <c r="AT9" s="552"/>
      <c r="AU9" s="552"/>
      <c r="AV9" s="552"/>
      <c r="AW9" s="552"/>
      <c r="AX9" s="552"/>
      <c r="AY9" s="552"/>
      <c r="AZ9" s="552"/>
      <c r="BA9" s="552"/>
      <c r="BB9" s="552"/>
      <c r="BC9" s="552"/>
      <c r="BD9" s="552"/>
      <c r="BE9" s="552"/>
      <c r="BF9" s="552"/>
      <c r="BG9" s="552"/>
      <c r="BH9" s="552"/>
      <c r="BI9" s="552"/>
      <c r="BJ9" s="552"/>
      <c r="BK9" s="552"/>
      <c r="BL9" s="552"/>
      <c r="BM9" s="552"/>
      <c r="BN9" s="552"/>
      <c r="BO9" s="552"/>
      <c r="BP9" s="552"/>
      <c r="BQ9" s="552"/>
      <c r="BR9" s="552"/>
      <c r="BS9" s="552"/>
      <c r="BT9" s="552"/>
      <c r="BU9" s="552"/>
      <c r="BV9" s="552"/>
      <c r="BW9" s="552"/>
      <c r="BX9" s="552"/>
      <c r="BY9" s="552"/>
      <c r="BZ9" s="552"/>
      <c r="CA9" s="552"/>
      <c r="CB9" s="552"/>
      <c r="CC9" s="552"/>
      <c r="CD9" s="552"/>
      <c r="CE9" s="552"/>
      <c r="CF9" s="552"/>
      <c r="CG9" s="552"/>
      <c r="CH9" s="552"/>
      <c r="CI9" s="552"/>
      <c r="CJ9" s="552"/>
      <c r="CK9" s="552"/>
      <c r="CL9" s="552"/>
      <c r="CM9" s="552"/>
      <c r="CN9" s="552"/>
      <c r="CO9" s="552"/>
      <c r="CP9" s="552"/>
      <c r="CQ9" s="552"/>
      <c r="CR9" s="552"/>
      <c r="CS9" s="552"/>
      <c r="CT9" s="552"/>
      <c r="CU9" s="552"/>
      <c r="CV9" s="552"/>
      <c r="CW9" s="552"/>
      <c r="CX9" s="552"/>
      <c r="CY9" s="552"/>
      <c r="CZ9" s="552"/>
      <c r="DA9" s="552"/>
      <c r="DB9" s="552"/>
      <c r="DC9" s="552"/>
      <c r="DD9" s="552"/>
      <c r="DE9" s="552"/>
      <c r="DF9" s="552"/>
      <c r="DG9" s="552"/>
      <c r="DH9" s="552"/>
      <c r="DI9" s="552"/>
      <c r="DJ9" s="552"/>
      <c r="DK9" s="552"/>
      <c r="DL9" s="552"/>
      <c r="DM9" s="552"/>
      <c r="DN9" s="552"/>
      <c r="DO9" s="552"/>
      <c r="DP9" s="552"/>
      <c r="DQ9" s="552"/>
      <c r="DR9" s="552"/>
      <c r="DS9" s="552"/>
      <c r="DT9" s="552"/>
      <c r="DU9" s="552"/>
      <c r="DV9" s="552"/>
      <c r="DW9" s="552"/>
      <c r="DX9" s="552"/>
      <c r="DY9" s="552"/>
      <c r="DZ9" s="552"/>
      <c r="EA9" s="552"/>
      <c r="EB9" s="552"/>
      <c r="EC9" s="552"/>
      <c r="ED9" s="552"/>
      <c r="EE9" s="552"/>
      <c r="EF9" s="552"/>
      <c r="EG9" s="552"/>
      <c r="EH9" s="552"/>
      <c r="EI9" s="552"/>
      <c r="EJ9" s="552"/>
      <c r="EK9" s="552"/>
      <c r="EL9" s="552"/>
      <c r="EM9" s="552"/>
      <c r="EN9" s="552"/>
      <c r="EO9" s="552"/>
      <c r="EP9" s="552"/>
      <c r="EQ9" s="552"/>
      <c r="ER9" s="552"/>
      <c r="ES9" s="552"/>
      <c r="ET9" s="552"/>
      <c r="EU9" s="552"/>
      <c r="EV9" s="552"/>
      <c r="EW9" s="552"/>
      <c r="EX9" s="552"/>
      <c r="EY9" s="552"/>
      <c r="EZ9" s="552"/>
      <c r="FA9" s="552"/>
      <c r="FB9" s="552"/>
      <c r="FC9" s="552"/>
      <c r="FD9" s="552"/>
      <c r="FE9" s="552"/>
      <c r="FF9" s="552"/>
      <c r="FG9" s="552"/>
      <c r="FH9" s="552"/>
      <c r="FI9" s="552"/>
      <c r="FJ9" s="552"/>
      <c r="FK9" s="552"/>
      <c r="FL9" s="552"/>
      <c r="FM9" s="552"/>
    </row>
    <row r="10" spans="1:169" s="15" customFormat="1" ht="23.1" customHeight="1">
      <c r="A10" s="21" t="s">
        <v>29</v>
      </c>
      <c r="B10" s="550">
        <v>9.569532314584059</v>
      </c>
      <c r="C10" s="550">
        <v>19.406684758559397</v>
      </c>
      <c r="D10" s="550">
        <v>62.478033056044325</v>
      </c>
      <c r="E10" s="550">
        <v>4.1581889376980365</v>
      </c>
      <c r="F10" s="550">
        <v>1.0562484564143824E-2</v>
      </c>
      <c r="G10" s="550">
        <v>0.11250830657329447</v>
      </c>
      <c r="H10" s="550">
        <v>4.2644901419767578</v>
      </c>
      <c r="I10" s="551">
        <v>1998614.2343499998</v>
      </c>
      <c r="J10" s="552"/>
      <c r="K10" s="552"/>
      <c r="L10" s="552"/>
      <c r="M10" s="552"/>
      <c r="N10" s="552"/>
      <c r="O10" s="552"/>
      <c r="P10" s="552"/>
      <c r="Q10" s="552"/>
      <c r="R10" s="552"/>
      <c r="S10" s="553"/>
      <c r="T10" s="553"/>
      <c r="U10" s="553"/>
      <c r="V10" s="553"/>
      <c r="W10" s="553"/>
      <c r="X10" s="553"/>
      <c r="Y10" s="553"/>
      <c r="Z10" s="553"/>
      <c r="AA10" s="553"/>
      <c r="AB10" s="552"/>
      <c r="AC10" s="552"/>
      <c r="AD10" s="552"/>
      <c r="AE10" s="552"/>
      <c r="AF10" s="552"/>
      <c r="AG10" s="552"/>
      <c r="AH10" s="552"/>
      <c r="AI10" s="552"/>
      <c r="AJ10" s="552"/>
      <c r="AK10" s="552"/>
      <c r="AL10" s="552"/>
      <c r="AM10" s="552"/>
      <c r="AN10" s="552"/>
      <c r="AO10" s="552"/>
      <c r="AP10" s="552"/>
      <c r="AQ10" s="552"/>
      <c r="AR10" s="552"/>
      <c r="AS10" s="552"/>
      <c r="AT10" s="552"/>
      <c r="AU10" s="552"/>
      <c r="AV10" s="552"/>
      <c r="AW10" s="552"/>
      <c r="AX10" s="552"/>
      <c r="AY10" s="552"/>
      <c r="AZ10" s="552"/>
      <c r="BA10" s="552"/>
      <c r="BB10" s="552"/>
      <c r="BC10" s="552"/>
      <c r="BD10" s="552"/>
      <c r="BE10" s="552"/>
      <c r="BF10" s="552"/>
      <c r="BG10" s="552"/>
      <c r="BH10" s="552"/>
      <c r="BI10" s="552"/>
      <c r="BJ10" s="552"/>
      <c r="BK10" s="552"/>
      <c r="BL10" s="552"/>
      <c r="BM10" s="552"/>
      <c r="BN10" s="552"/>
      <c r="BO10" s="552"/>
      <c r="BP10" s="552"/>
      <c r="BQ10" s="552"/>
      <c r="BR10" s="552"/>
      <c r="BS10" s="552"/>
      <c r="BT10" s="552"/>
      <c r="BU10" s="552"/>
      <c r="BV10" s="552"/>
      <c r="BW10" s="552"/>
      <c r="BX10" s="552"/>
      <c r="BY10" s="552"/>
      <c r="BZ10" s="552"/>
      <c r="CA10" s="552"/>
      <c r="CB10" s="552"/>
      <c r="CC10" s="552"/>
      <c r="CD10" s="552"/>
      <c r="CE10" s="552"/>
      <c r="CF10" s="552"/>
      <c r="CG10" s="552"/>
      <c r="CH10" s="552"/>
      <c r="CI10" s="552"/>
      <c r="CJ10" s="552"/>
      <c r="CK10" s="552"/>
      <c r="CL10" s="552"/>
      <c r="CM10" s="552"/>
      <c r="CN10" s="552"/>
      <c r="CO10" s="552"/>
      <c r="CP10" s="552"/>
      <c r="CQ10" s="552"/>
      <c r="CR10" s="552"/>
      <c r="CS10" s="552"/>
      <c r="CT10" s="552"/>
      <c r="CU10" s="552"/>
      <c r="CV10" s="552"/>
      <c r="CW10" s="552"/>
      <c r="CX10" s="552"/>
      <c r="CY10" s="552"/>
      <c r="CZ10" s="552"/>
      <c r="DA10" s="552"/>
      <c r="DB10" s="552"/>
      <c r="DC10" s="552"/>
      <c r="DD10" s="552"/>
      <c r="DE10" s="552"/>
      <c r="DF10" s="552"/>
      <c r="DG10" s="552"/>
      <c r="DH10" s="552"/>
      <c r="DI10" s="552"/>
      <c r="DJ10" s="552"/>
      <c r="DK10" s="552"/>
      <c r="DL10" s="552"/>
      <c r="DM10" s="552"/>
      <c r="DN10" s="552"/>
      <c r="DO10" s="552"/>
      <c r="DP10" s="552"/>
      <c r="DQ10" s="552"/>
      <c r="DR10" s="552"/>
      <c r="DS10" s="552"/>
      <c r="DT10" s="552"/>
      <c r="DU10" s="552"/>
      <c r="DV10" s="552"/>
      <c r="DW10" s="552"/>
      <c r="DX10" s="552"/>
      <c r="DY10" s="552"/>
      <c r="DZ10" s="552"/>
      <c r="EA10" s="552"/>
      <c r="EB10" s="552"/>
      <c r="EC10" s="552"/>
      <c r="ED10" s="552"/>
      <c r="EE10" s="552"/>
      <c r="EF10" s="552"/>
      <c r="EG10" s="552"/>
      <c r="EH10" s="552"/>
      <c r="EI10" s="552"/>
      <c r="EJ10" s="552"/>
      <c r="EK10" s="552"/>
      <c r="EL10" s="552"/>
      <c r="EM10" s="552"/>
      <c r="EN10" s="552"/>
      <c r="EO10" s="552"/>
      <c r="EP10" s="552"/>
      <c r="EQ10" s="552"/>
      <c r="ER10" s="552"/>
      <c r="ES10" s="552"/>
      <c r="ET10" s="552"/>
      <c r="EU10" s="552"/>
      <c r="EV10" s="552"/>
      <c r="EW10" s="552"/>
      <c r="EX10" s="552"/>
      <c r="EY10" s="552"/>
      <c r="EZ10" s="552"/>
      <c r="FA10" s="552"/>
      <c r="FB10" s="552"/>
      <c r="FC10" s="552"/>
      <c r="FD10" s="552"/>
      <c r="FE10" s="552"/>
      <c r="FF10" s="552"/>
      <c r="FG10" s="552"/>
      <c r="FH10" s="552"/>
      <c r="FI10" s="552"/>
      <c r="FJ10" s="552"/>
      <c r="FK10" s="552"/>
      <c r="FL10" s="552"/>
      <c r="FM10" s="552"/>
    </row>
    <row r="11" spans="1:169" s="15" customFormat="1" ht="23.1" customHeight="1">
      <c r="A11" s="21" t="s">
        <v>30</v>
      </c>
      <c r="B11" s="550">
        <v>26.141725615029625</v>
      </c>
      <c r="C11" s="550">
        <v>1.5508669973689555</v>
      </c>
      <c r="D11" s="550">
        <v>58.602787022826256</v>
      </c>
      <c r="E11" s="550">
        <v>2.456262637900235</v>
      </c>
      <c r="F11" s="550">
        <v>0.1094059269598497</v>
      </c>
      <c r="G11" s="550">
        <v>4.958420520742993</v>
      </c>
      <c r="H11" s="550">
        <v>6.1805312791721025</v>
      </c>
      <c r="I11" s="551">
        <v>321384.36167999997</v>
      </c>
      <c r="J11" s="552"/>
      <c r="K11" s="552"/>
      <c r="L11" s="552"/>
      <c r="M11" s="552"/>
      <c r="N11" s="552"/>
      <c r="O11" s="552"/>
      <c r="P11" s="552"/>
      <c r="Q11" s="552"/>
      <c r="R11" s="552"/>
      <c r="S11" s="553"/>
      <c r="T11" s="553"/>
      <c r="U11" s="553"/>
      <c r="V11" s="553"/>
      <c r="W11" s="553"/>
      <c r="X11" s="553"/>
      <c r="Y11" s="553"/>
      <c r="Z11" s="553"/>
      <c r="AA11" s="553"/>
      <c r="AB11" s="552"/>
      <c r="AC11" s="552"/>
      <c r="AD11" s="552"/>
      <c r="AE11" s="552"/>
      <c r="AF11" s="552"/>
      <c r="AG11" s="552"/>
      <c r="AH11" s="552"/>
      <c r="AI11" s="552"/>
      <c r="AJ11" s="552"/>
      <c r="AK11" s="552"/>
      <c r="AL11" s="552"/>
      <c r="AM11" s="552"/>
      <c r="AN11" s="552"/>
      <c r="AO11" s="552"/>
      <c r="AP11" s="552"/>
      <c r="AQ11" s="552"/>
      <c r="AR11" s="552"/>
      <c r="AS11" s="552"/>
      <c r="AT11" s="552"/>
      <c r="AU11" s="552"/>
      <c r="AV11" s="552"/>
      <c r="AW11" s="552"/>
      <c r="AX11" s="552"/>
      <c r="AY11" s="552"/>
      <c r="AZ11" s="552"/>
      <c r="BA11" s="552"/>
      <c r="BB11" s="552"/>
      <c r="BC11" s="552"/>
      <c r="BD11" s="552"/>
      <c r="BE11" s="552"/>
      <c r="BF11" s="552"/>
      <c r="BG11" s="552"/>
      <c r="BH11" s="552"/>
      <c r="BI11" s="552"/>
      <c r="BJ11" s="552"/>
      <c r="BK11" s="552"/>
      <c r="BL11" s="552"/>
      <c r="BM11" s="552"/>
      <c r="BN11" s="552"/>
      <c r="BO11" s="552"/>
      <c r="BP11" s="552"/>
      <c r="BQ11" s="552"/>
      <c r="BR11" s="552"/>
      <c r="BS11" s="552"/>
      <c r="BT11" s="552"/>
      <c r="BU11" s="552"/>
      <c r="BV11" s="552"/>
      <c r="BW11" s="552"/>
      <c r="BX11" s="552"/>
      <c r="BY11" s="552"/>
      <c r="BZ11" s="552"/>
      <c r="CA11" s="552"/>
      <c r="CB11" s="552"/>
      <c r="CC11" s="552"/>
      <c r="CD11" s="552"/>
      <c r="CE11" s="552"/>
      <c r="CF11" s="552"/>
      <c r="CG11" s="552"/>
      <c r="CH11" s="552"/>
      <c r="CI11" s="552"/>
      <c r="CJ11" s="552"/>
      <c r="CK11" s="552"/>
      <c r="CL11" s="552"/>
      <c r="CM11" s="552"/>
      <c r="CN11" s="552"/>
      <c r="CO11" s="552"/>
      <c r="CP11" s="552"/>
      <c r="CQ11" s="552"/>
      <c r="CR11" s="552"/>
      <c r="CS11" s="552"/>
      <c r="CT11" s="552"/>
      <c r="CU11" s="552"/>
      <c r="CV11" s="552"/>
      <c r="CW11" s="552"/>
      <c r="CX11" s="552"/>
      <c r="CY11" s="552"/>
      <c r="CZ11" s="552"/>
      <c r="DA11" s="552"/>
      <c r="DB11" s="552"/>
      <c r="DC11" s="552"/>
      <c r="DD11" s="552"/>
      <c r="DE11" s="552"/>
      <c r="DF11" s="552"/>
      <c r="DG11" s="552"/>
      <c r="DH11" s="552"/>
      <c r="DI11" s="552"/>
      <c r="DJ11" s="552"/>
      <c r="DK11" s="552"/>
      <c r="DL11" s="552"/>
      <c r="DM11" s="552"/>
      <c r="DN11" s="552"/>
      <c r="DO11" s="552"/>
      <c r="DP11" s="552"/>
      <c r="DQ11" s="552"/>
      <c r="DR11" s="552"/>
      <c r="DS11" s="552"/>
      <c r="DT11" s="552"/>
      <c r="DU11" s="552"/>
      <c r="DV11" s="552"/>
      <c r="DW11" s="552"/>
      <c r="DX11" s="552"/>
      <c r="DY11" s="552"/>
      <c r="DZ11" s="552"/>
      <c r="EA11" s="552"/>
      <c r="EB11" s="552"/>
      <c r="EC11" s="552"/>
      <c r="ED11" s="552"/>
      <c r="EE11" s="552"/>
      <c r="EF11" s="552"/>
      <c r="EG11" s="552"/>
      <c r="EH11" s="552"/>
      <c r="EI11" s="552"/>
      <c r="EJ11" s="552"/>
      <c r="EK11" s="552"/>
      <c r="EL11" s="552"/>
      <c r="EM11" s="552"/>
      <c r="EN11" s="552"/>
      <c r="EO11" s="552"/>
      <c r="EP11" s="552"/>
      <c r="EQ11" s="552"/>
      <c r="ER11" s="552"/>
      <c r="ES11" s="552"/>
      <c r="ET11" s="552"/>
      <c r="EU11" s="552"/>
      <c r="EV11" s="552"/>
      <c r="EW11" s="552"/>
      <c r="EX11" s="552"/>
      <c r="EY11" s="552"/>
      <c r="EZ11" s="552"/>
      <c r="FA11" s="552"/>
      <c r="FB11" s="552"/>
      <c r="FC11" s="552"/>
      <c r="FD11" s="552"/>
      <c r="FE11" s="552"/>
      <c r="FF11" s="552"/>
      <c r="FG11" s="552"/>
      <c r="FH11" s="552"/>
      <c r="FI11" s="552"/>
      <c r="FJ11" s="552"/>
      <c r="FK11" s="552"/>
      <c r="FL11" s="552"/>
      <c r="FM11" s="552"/>
    </row>
    <row r="12" spans="1:169" s="15" customFormat="1" ht="23.1" customHeight="1">
      <c r="A12" s="21" t="s">
        <v>31</v>
      </c>
      <c r="B12" s="550">
        <v>18.094020459188194</v>
      </c>
      <c r="C12" s="550">
        <v>2.2563543125092957</v>
      </c>
      <c r="D12" s="550">
        <v>67.845567232717443</v>
      </c>
      <c r="E12" s="550">
        <v>6.4275544900035966</v>
      </c>
      <c r="F12" s="550" t="s">
        <v>66</v>
      </c>
      <c r="G12" s="550">
        <v>0.39564952217882804</v>
      </c>
      <c r="H12" s="550">
        <v>4.9808539834026337</v>
      </c>
      <c r="I12" s="551">
        <v>2396672.4862400005</v>
      </c>
      <c r="J12" s="552"/>
      <c r="K12" s="552"/>
      <c r="L12" s="552"/>
      <c r="M12" s="552"/>
      <c r="N12" s="552"/>
      <c r="O12" s="552"/>
      <c r="P12" s="552"/>
      <c r="Q12" s="552"/>
      <c r="R12" s="552"/>
      <c r="S12" s="553"/>
      <c r="T12" s="553"/>
      <c r="U12" s="553"/>
      <c r="V12" s="553"/>
      <c r="W12" s="553"/>
      <c r="X12" s="553"/>
      <c r="Y12" s="553"/>
      <c r="Z12" s="553"/>
      <c r="AA12" s="553"/>
      <c r="AB12" s="552"/>
      <c r="AC12" s="552"/>
      <c r="AD12" s="552"/>
      <c r="AE12" s="552"/>
      <c r="AF12" s="552"/>
      <c r="AG12" s="552"/>
      <c r="AH12" s="552"/>
      <c r="AI12" s="552"/>
      <c r="AJ12" s="552"/>
      <c r="AK12" s="552"/>
      <c r="AL12" s="552"/>
      <c r="AM12" s="552"/>
      <c r="AN12" s="552"/>
      <c r="AO12" s="552"/>
      <c r="AP12" s="552"/>
      <c r="AQ12" s="552"/>
      <c r="AR12" s="552"/>
      <c r="AS12" s="552"/>
      <c r="AT12" s="552"/>
      <c r="AU12" s="552"/>
      <c r="AV12" s="552"/>
      <c r="AW12" s="552"/>
      <c r="AX12" s="552"/>
      <c r="AY12" s="552"/>
      <c r="AZ12" s="552"/>
      <c r="BA12" s="552"/>
      <c r="BB12" s="552"/>
      <c r="BC12" s="552"/>
      <c r="BD12" s="552"/>
      <c r="BE12" s="552"/>
      <c r="BF12" s="552"/>
      <c r="BG12" s="552"/>
      <c r="BH12" s="552"/>
      <c r="BI12" s="552"/>
      <c r="BJ12" s="552"/>
      <c r="BK12" s="552"/>
      <c r="BL12" s="552"/>
      <c r="BM12" s="552"/>
      <c r="BN12" s="552"/>
      <c r="BO12" s="552"/>
      <c r="BP12" s="552"/>
      <c r="BQ12" s="552"/>
      <c r="BR12" s="552"/>
      <c r="BS12" s="552"/>
      <c r="BT12" s="552"/>
      <c r="BU12" s="552"/>
      <c r="BV12" s="552"/>
      <c r="BW12" s="552"/>
      <c r="BX12" s="552"/>
      <c r="BY12" s="552"/>
      <c r="BZ12" s="552"/>
      <c r="CA12" s="552"/>
      <c r="CB12" s="552"/>
      <c r="CC12" s="552"/>
      <c r="CD12" s="552"/>
      <c r="CE12" s="552"/>
      <c r="CF12" s="552"/>
      <c r="CG12" s="552"/>
      <c r="CH12" s="552"/>
      <c r="CI12" s="552"/>
      <c r="CJ12" s="552"/>
      <c r="CK12" s="552"/>
      <c r="CL12" s="552"/>
      <c r="CM12" s="552"/>
      <c r="CN12" s="552"/>
      <c r="CO12" s="552"/>
      <c r="CP12" s="552"/>
      <c r="CQ12" s="552"/>
      <c r="CR12" s="552"/>
      <c r="CS12" s="552"/>
      <c r="CT12" s="552"/>
      <c r="CU12" s="552"/>
      <c r="CV12" s="552"/>
      <c r="CW12" s="552"/>
      <c r="CX12" s="552"/>
      <c r="CY12" s="552"/>
      <c r="CZ12" s="552"/>
      <c r="DA12" s="552"/>
      <c r="DB12" s="552"/>
      <c r="DC12" s="552"/>
      <c r="DD12" s="552"/>
      <c r="DE12" s="552"/>
      <c r="DF12" s="552"/>
      <c r="DG12" s="552"/>
      <c r="DH12" s="552"/>
      <c r="DI12" s="552"/>
      <c r="DJ12" s="552"/>
      <c r="DK12" s="552"/>
      <c r="DL12" s="552"/>
      <c r="DM12" s="552"/>
      <c r="DN12" s="552"/>
      <c r="DO12" s="552"/>
      <c r="DP12" s="552"/>
      <c r="DQ12" s="552"/>
      <c r="DR12" s="552"/>
      <c r="DS12" s="552"/>
      <c r="DT12" s="552"/>
      <c r="DU12" s="552"/>
      <c r="DV12" s="552"/>
      <c r="DW12" s="552"/>
      <c r="DX12" s="552"/>
      <c r="DY12" s="552"/>
      <c r="DZ12" s="552"/>
      <c r="EA12" s="552"/>
      <c r="EB12" s="552"/>
      <c r="EC12" s="552"/>
      <c r="ED12" s="552"/>
      <c r="EE12" s="552"/>
      <c r="EF12" s="552"/>
      <c r="EG12" s="552"/>
      <c r="EH12" s="552"/>
      <c r="EI12" s="552"/>
      <c r="EJ12" s="552"/>
      <c r="EK12" s="552"/>
      <c r="EL12" s="552"/>
      <c r="EM12" s="552"/>
      <c r="EN12" s="552"/>
      <c r="EO12" s="552"/>
      <c r="EP12" s="552"/>
      <c r="EQ12" s="552"/>
      <c r="ER12" s="552"/>
      <c r="ES12" s="552"/>
      <c r="ET12" s="552"/>
      <c r="EU12" s="552"/>
      <c r="EV12" s="552"/>
      <c r="EW12" s="552"/>
      <c r="EX12" s="552"/>
      <c r="EY12" s="552"/>
      <c r="EZ12" s="552"/>
      <c r="FA12" s="552"/>
      <c r="FB12" s="552"/>
      <c r="FC12" s="552"/>
      <c r="FD12" s="552"/>
      <c r="FE12" s="552"/>
      <c r="FF12" s="552"/>
      <c r="FG12" s="552"/>
      <c r="FH12" s="552"/>
      <c r="FI12" s="552"/>
      <c r="FJ12" s="552"/>
      <c r="FK12" s="552"/>
      <c r="FL12" s="552"/>
      <c r="FM12" s="552"/>
    </row>
    <row r="13" spans="1:169" s="15" customFormat="1" ht="23.1" customHeight="1">
      <c r="A13" s="554" t="s">
        <v>32</v>
      </c>
      <c r="B13" s="550">
        <v>2.5836316288263448</v>
      </c>
      <c r="C13" s="550">
        <v>0.31652135352545241</v>
      </c>
      <c r="D13" s="550">
        <v>89.60858483754896</v>
      </c>
      <c r="E13" s="550">
        <v>2.0224260164424019</v>
      </c>
      <c r="F13" s="550">
        <v>1.9595410317149709E-3</v>
      </c>
      <c r="G13" s="550">
        <v>0.32747731813749226</v>
      </c>
      <c r="H13" s="550">
        <v>5.1393993044876307</v>
      </c>
      <c r="I13" s="551">
        <v>1744203.3336800002</v>
      </c>
      <c r="J13" s="552"/>
      <c r="K13" s="552"/>
      <c r="L13" s="552"/>
      <c r="M13" s="552"/>
      <c r="N13" s="552"/>
      <c r="O13" s="552"/>
      <c r="P13" s="552"/>
      <c r="Q13" s="552"/>
      <c r="R13" s="552"/>
      <c r="S13" s="553"/>
      <c r="T13" s="553"/>
      <c r="U13" s="553"/>
      <c r="V13" s="553"/>
      <c r="W13" s="553"/>
      <c r="X13" s="553"/>
      <c r="Y13" s="553"/>
      <c r="Z13" s="553"/>
      <c r="AA13" s="553"/>
      <c r="AB13" s="552"/>
      <c r="AC13" s="552"/>
      <c r="AD13" s="552"/>
      <c r="AE13" s="552"/>
      <c r="AF13" s="552"/>
      <c r="AG13" s="552"/>
      <c r="AH13" s="552"/>
      <c r="AI13" s="552"/>
      <c r="AJ13" s="552"/>
      <c r="AK13" s="552"/>
      <c r="AL13" s="552"/>
      <c r="AM13" s="552"/>
      <c r="AN13" s="552"/>
      <c r="AO13" s="552"/>
      <c r="AP13" s="552"/>
      <c r="AQ13" s="552"/>
      <c r="AR13" s="552"/>
      <c r="AS13" s="552"/>
      <c r="AT13" s="552"/>
      <c r="AU13" s="552"/>
      <c r="AV13" s="552"/>
      <c r="AW13" s="552"/>
      <c r="AX13" s="552"/>
      <c r="AY13" s="552"/>
      <c r="AZ13" s="552"/>
      <c r="BA13" s="552"/>
      <c r="BB13" s="552"/>
      <c r="BC13" s="552"/>
      <c r="BD13" s="552"/>
      <c r="BE13" s="552"/>
      <c r="BF13" s="552"/>
      <c r="BG13" s="552"/>
      <c r="BH13" s="552"/>
      <c r="BI13" s="552"/>
      <c r="BJ13" s="552"/>
      <c r="BK13" s="552"/>
      <c r="BL13" s="552"/>
      <c r="BM13" s="552"/>
      <c r="BN13" s="552"/>
      <c r="BO13" s="552"/>
      <c r="BP13" s="552"/>
      <c r="BQ13" s="552"/>
      <c r="BR13" s="552"/>
      <c r="BS13" s="552"/>
      <c r="BT13" s="552"/>
      <c r="BU13" s="552"/>
      <c r="BV13" s="552"/>
      <c r="BW13" s="552"/>
      <c r="BX13" s="552"/>
      <c r="BY13" s="552"/>
      <c r="BZ13" s="552"/>
      <c r="CA13" s="552"/>
      <c r="CB13" s="552"/>
      <c r="CC13" s="552"/>
      <c r="CD13" s="552"/>
      <c r="CE13" s="552"/>
      <c r="CF13" s="552"/>
      <c r="CG13" s="552"/>
      <c r="CH13" s="552"/>
      <c r="CI13" s="552"/>
      <c r="CJ13" s="552"/>
      <c r="CK13" s="552"/>
      <c r="CL13" s="552"/>
      <c r="CM13" s="552"/>
      <c r="CN13" s="552"/>
      <c r="CO13" s="552"/>
      <c r="CP13" s="552"/>
      <c r="CQ13" s="552"/>
      <c r="CR13" s="552"/>
      <c r="CS13" s="552"/>
      <c r="CT13" s="552"/>
      <c r="CU13" s="552"/>
      <c r="CV13" s="552"/>
      <c r="CW13" s="552"/>
      <c r="CX13" s="552"/>
      <c r="CY13" s="552"/>
      <c r="CZ13" s="552"/>
      <c r="DA13" s="552"/>
      <c r="DB13" s="552"/>
      <c r="DC13" s="552"/>
      <c r="DD13" s="552"/>
      <c r="DE13" s="552"/>
      <c r="DF13" s="552"/>
      <c r="DG13" s="552"/>
      <c r="DH13" s="552"/>
      <c r="DI13" s="552"/>
      <c r="DJ13" s="552"/>
      <c r="DK13" s="552"/>
      <c r="DL13" s="552"/>
      <c r="DM13" s="552"/>
      <c r="DN13" s="552"/>
      <c r="DO13" s="552"/>
      <c r="DP13" s="552"/>
      <c r="DQ13" s="552"/>
      <c r="DR13" s="552"/>
      <c r="DS13" s="552"/>
      <c r="DT13" s="552"/>
      <c r="DU13" s="552"/>
      <c r="DV13" s="552"/>
      <c r="DW13" s="552"/>
      <c r="DX13" s="552"/>
      <c r="DY13" s="552"/>
      <c r="DZ13" s="552"/>
      <c r="EA13" s="552"/>
      <c r="EB13" s="552"/>
      <c r="EC13" s="552"/>
      <c r="ED13" s="552"/>
      <c r="EE13" s="552"/>
      <c r="EF13" s="552"/>
      <c r="EG13" s="552"/>
      <c r="EH13" s="552"/>
      <c r="EI13" s="552"/>
      <c r="EJ13" s="552"/>
      <c r="EK13" s="552"/>
      <c r="EL13" s="552"/>
      <c r="EM13" s="552"/>
      <c r="EN13" s="552"/>
      <c r="EO13" s="552"/>
      <c r="EP13" s="552"/>
      <c r="EQ13" s="552"/>
      <c r="ER13" s="552"/>
      <c r="ES13" s="552"/>
      <c r="ET13" s="552"/>
      <c r="EU13" s="552"/>
      <c r="EV13" s="552"/>
      <c r="EW13" s="552"/>
      <c r="EX13" s="552"/>
      <c r="EY13" s="552"/>
      <c r="EZ13" s="552"/>
      <c r="FA13" s="552"/>
      <c r="FB13" s="552"/>
      <c r="FC13" s="552"/>
      <c r="FD13" s="552"/>
      <c r="FE13" s="552"/>
      <c r="FF13" s="552"/>
      <c r="FG13" s="552"/>
      <c r="FH13" s="552"/>
      <c r="FI13" s="552"/>
      <c r="FJ13" s="552"/>
      <c r="FK13" s="552"/>
      <c r="FL13" s="552"/>
      <c r="FM13" s="552"/>
    </row>
    <row r="14" spans="1:169" s="15" customFormat="1" ht="23.1" customHeight="1">
      <c r="A14" s="554" t="s">
        <v>33</v>
      </c>
      <c r="B14" s="550">
        <v>12.502755614084935</v>
      </c>
      <c r="C14" s="550">
        <v>2.8047100111423</v>
      </c>
      <c r="D14" s="550">
        <v>78.698771561790309</v>
      </c>
      <c r="E14" s="550">
        <v>1.3317319889279198</v>
      </c>
      <c r="F14" s="550">
        <v>0.57944304188235984</v>
      </c>
      <c r="G14" s="550">
        <v>1.469460162265197</v>
      </c>
      <c r="H14" s="550">
        <v>2.6131276199069733</v>
      </c>
      <c r="I14" s="551">
        <v>559180.3051900001</v>
      </c>
      <c r="J14" s="552"/>
      <c r="K14" s="552"/>
      <c r="L14" s="552"/>
      <c r="M14" s="552"/>
      <c r="N14" s="552"/>
      <c r="O14" s="552"/>
      <c r="P14" s="552"/>
      <c r="Q14" s="552"/>
      <c r="R14" s="552"/>
      <c r="S14" s="553"/>
      <c r="T14" s="553"/>
      <c r="U14" s="553"/>
      <c r="V14" s="553"/>
      <c r="W14" s="553"/>
      <c r="X14" s="553"/>
      <c r="Y14" s="553"/>
      <c r="Z14" s="553"/>
      <c r="AA14" s="553"/>
      <c r="AB14" s="552"/>
      <c r="AC14" s="552"/>
      <c r="AD14" s="552"/>
      <c r="AE14" s="552"/>
      <c r="AF14" s="552"/>
      <c r="AG14" s="552"/>
      <c r="AH14" s="552"/>
      <c r="AI14" s="552"/>
      <c r="AJ14" s="552"/>
      <c r="AK14" s="552"/>
      <c r="AL14" s="552"/>
      <c r="AM14" s="552"/>
      <c r="AN14" s="552"/>
      <c r="AO14" s="552"/>
      <c r="AP14" s="552"/>
      <c r="AQ14" s="552"/>
      <c r="AR14" s="552"/>
      <c r="AS14" s="552"/>
      <c r="AT14" s="552"/>
      <c r="AU14" s="552"/>
      <c r="AV14" s="552"/>
      <c r="AW14" s="552"/>
      <c r="AX14" s="552"/>
      <c r="AY14" s="552"/>
      <c r="AZ14" s="552"/>
      <c r="BA14" s="552"/>
      <c r="BB14" s="552"/>
      <c r="BC14" s="552"/>
      <c r="BD14" s="552"/>
      <c r="BE14" s="552"/>
      <c r="BF14" s="552"/>
      <c r="BG14" s="552"/>
      <c r="BH14" s="552"/>
      <c r="BI14" s="552"/>
      <c r="BJ14" s="552"/>
      <c r="BK14" s="552"/>
      <c r="BL14" s="552"/>
      <c r="BM14" s="552"/>
      <c r="BN14" s="552"/>
      <c r="BO14" s="552"/>
      <c r="BP14" s="552"/>
      <c r="BQ14" s="552"/>
      <c r="BR14" s="552"/>
      <c r="BS14" s="552"/>
      <c r="BT14" s="552"/>
      <c r="BU14" s="552"/>
      <c r="BV14" s="552"/>
      <c r="BW14" s="552"/>
      <c r="BX14" s="552"/>
      <c r="BY14" s="552"/>
      <c r="BZ14" s="552"/>
      <c r="CA14" s="552"/>
      <c r="CB14" s="552"/>
      <c r="CC14" s="552"/>
      <c r="CD14" s="552"/>
      <c r="CE14" s="552"/>
      <c r="CF14" s="552"/>
      <c r="CG14" s="552"/>
      <c r="CH14" s="552"/>
      <c r="CI14" s="552"/>
      <c r="CJ14" s="552"/>
      <c r="CK14" s="552"/>
      <c r="CL14" s="552"/>
      <c r="CM14" s="552"/>
      <c r="CN14" s="552"/>
      <c r="CO14" s="552"/>
      <c r="CP14" s="552"/>
      <c r="CQ14" s="552"/>
      <c r="CR14" s="552"/>
      <c r="CS14" s="552"/>
      <c r="CT14" s="552"/>
      <c r="CU14" s="552"/>
      <c r="CV14" s="552"/>
      <c r="CW14" s="552"/>
      <c r="CX14" s="552"/>
      <c r="CY14" s="552"/>
      <c r="CZ14" s="552"/>
      <c r="DA14" s="552"/>
      <c r="DB14" s="552"/>
      <c r="DC14" s="552"/>
      <c r="DD14" s="552"/>
      <c r="DE14" s="552"/>
      <c r="DF14" s="552"/>
      <c r="DG14" s="552"/>
      <c r="DH14" s="552"/>
      <c r="DI14" s="552"/>
      <c r="DJ14" s="552"/>
      <c r="DK14" s="552"/>
      <c r="DL14" s="552"/>
      <c r="DM14" s="552"/>
      <c r="DN14" s="552"/>
      <c r="DO14" s="552"/>
      <c r="DP14" s="552"/>
      <c r="DQ14" s="552"/>
      <c r="DR14" s="552"/>
      <c r="DS14" s="552"/>
      <c r="DT14" s="552"/>
      <c r="DU14" s="552"/>
      <c r="DV14" s="552"/>
      <c r="DW14" s="552"/>
      <c r="DX14" s="552"/>
      <c r="DY14" s="552"/>
      <c r="DZ14" s="552"/>
      <c r="EA14" s="552"/>
      <c r="EB14" s="552"/>
      <c r="EC14" s="552"/>
      <c r="ED14" s="552"/>
      <c r="EE14" s="552"/>
      <c r="EF14" s="552"/>
      <c r="EG14" s="552"/>
      <c r="EH14" s="552"/>
      <c r="EI14" s="552"/>
      <c r="EJ14" s="552"/>
      <c r="EK14" s="552"/>
      <c r="EL14" s="552"/>
      <c r="EM14" s="552"/>
      <c r="EN14" s="552"/>
      <c r="EO14" s="552"/>
      <c r="EP14" s="552"/>
      <c r="EQ14" s="552"/>
      <c r="ER14" s="552"/>
      <c r="ES14" s="552"/>
      <c r="ET14" s="552"/>
      <c r="EU14" s="552"/>
      <c r="EV14" s="552"/>
      <c r="EW14" s="552"/>
      <c r="EX14" s="552"/>
      <c r="EY14" s="552"/>
      <c r="EZ14" s="552"/>
      <c r="FA14" s="552"/>
      <c r="FB14" s="552"/>
      <c r="FC14" s="552"/>
      <c r="FD14" s="552"/>
      <c r="FE14" s="552"/>
      <c r="FF14" s="552"/>
      <c r="FG14" s="552"/>
      <c r="FH14" s="552"/>
      <c r="FI14" s="552"/>
      <c r="FJ14" s="552"/>
      <c r="FK14" s="552"/>
      <c r="FL14" s="552"/>
      <c r="FM14" s="552"/>
    </row>
    <row r="15" spans="1:169" s="15" customFormat="1" ht="23.1" customHeight="1">
      <c r="A15" s="554" t="s">
        <v>34</v>
      </c>
      <c r="B15" s="550">
        <v>11.277067643807687</v>
      </c>
      <c r="C15" s="550">
        <v>4.5113477608078618</v>
      </c>
      <c r="D15" s="550">
        <v>70.462691627954868</v>
      </c>
      <c r="E15" s="550">
        <v>2.4737739871033377</v>
      </c>
      <c r="F15" s="550" t="s">
        <v>66</v>
      </c>
      <c r="G15" s="550">
        <v>0.24084540897542892</v>
      </c>
      <c r="H15" s="550">
        <v>11.034273571350804</v>
      </c>
      <c r="I15" s="551">
        <v>436102.49183000007</v>
      </c>
      <c r="J15" s="552"/>
      <c r="K15" s="552"/>
      <c r="L15" s="552"/>
      <c r="M15" s="552"/>
      <c r="N15" s="552"/>
      <c r="O15" s="552"/>
      <c r="P15" s="552"/>
      <c r="Q15" s="552"/>
      <c r="R15" s="552"/>
      <c r="S15" s="553"/>
      <c r="T15" s="553"/>
      <c r="U15" s="553"/>
      <c r="V15" s="553"/>
      <c r="W15" s="553"/>
      <c r="X15" s="553"/>
      <c r="Y15" s="553"/>
      <c r="Z15" s="553"/>
      <c r="AA15" s="553"/>
      <c r="AB15" s="552"/>
      <c r="AC15" s="552"/>
      <c r="AD15" s="552"/>
      <c r="AE15" s="552"/>
      <c r="AF15" s="552"/>
      <c r="AG15" s="552"/>
      <c r="AH15" s="552"/>
      <c r="AI15" s="552"/>
      <c r="AJ15" s="552"/>
      <c r="AK15" s="552"/>
      <c r="AL15" s="552"/>
      <c r="AM15" s="552"/>
      <c r="AN15" s="552"/>
      <c r="AO15" s="552"/>
      <c r="AP15" s="552"/>
      <c r="AQ15" s="552"/>
      <c r="AR15" s="552"/>
      <c r="AS15" s="552"/>
      <c r="AT15" s="552"/>
      <c r="AU15" s="552"/>
      <c r="AV15" s="552"/>
      <c r="AW15" s="552"/>
      <c r="AX15" s="552"/>
      <c r="AY15" s="552"/>
      <c r="AZ15" s="552"/>
      <c r="BA15" s="552"/>
      <c r="BB15" s="552"/>
      <c r="BC15" s="552"/>
      <c r="BD15" s="552"/>
      <c r="BE15" s="552"/>
      <c r="BF15" s="552"/>
      <c r="BG15" s="552"/>
      <c r="BH15" s="552"/>
      <c r="BI15" s="552"/>
      <c r="BJ15" s="552"/>
      <c r="BK15" s="552"/>
      <c r="BL15" s="552"/>
      <c r="BM15" s="552"/>
      <c r="BN15" s="552"/>
      <c r="BO15" s="552"/>
      <c r="BP15" s="552"/>
      <c r="BQ15" s="552"/>
      <c r="BR15" s="552"/>
      <c r="BS15" s="552"/>
      <c r="BT15" s="552"/>
      <c r="BU15" s="552"/>
      <c r="BV15" s="552"/>
      <c r="BW15" s="552"/>
      <c r="BX15" s="552"/>
      <c r="BY15" s="552"/>
      <c r="BZ15" s="552"/>
      <c r="CA15" s="552"/>
      <c r="CB15" s="552"/>
      <c r="CC15" s="552"/>
      <c r="CD15" s="552"/>
      <c r="CE15" s="552"/>
      <c r="CF15" s="552"/>
      <c r="CG15" s="552"/>
      <c r="CH15" s="552"/>
      <c r="CI15" s="552"/>
      <c r="CJ15" s="552"/>
      <c r="CK15" s="552"/>
      <c r="CL15" s="552"/>
      <c r="CM15" s="552"/>
      <c r="CN15" s="552"/>
      <c r="CO15" s="552"/>
      <c r="CP15" s="552"/>
      <c r="CQ15" s="552"/>
      <c r="CR15" s="552"/>
      <c r="CS15" s="552"/>
      <c r="CT15" s="552"/>
      <c r="CU15" s="552"/>
      <c r="CV15" s="552"/>
      <c r="CW15" s="552"/>
      <c r="CX15" s="552"/>
      <c r="CY15" s="552"/>
      <c r="CZ15" s="552"/>
      <c r="DA15" s="552"/>
      <c r="DB15" s="552"/>
      <c r="DC15" s="552"/>
      <c r="DD15" s="552"/>
      <c r="DE15" s="552"/>
      <c r="DF15" s="552"/>
      <c r="DG15" s="552"/>
      <c r="DH15" s="552"/>
      <c r="DI15" s="552"/>
      <c r="DJ15" s="552"/>
      <c r="DK15" s="552"/>
      <c r="DL15" s="552"/>
      <c r="DM15" s="552"/>
      <c r="DN15" s="552"/>
      <c r="DO15" s="552"/>
      <c r="DP15" s="552"/>
      <c r="DQ15" s="552"/>
      <c r="DR15" s="552"/>
      <c r="DS15" s="552"/>
      <c r="DT15" s="552"/>
      <c r="DU15" s="552"/>
      <c r="DV15" s="552"/>
      <c r="DW15" s="552"/>
      <c r="DX15" s="552"/>
      <c r="DY15" s="552"/>
      <c r="DZ15" s="552"/>
      <c r="EA15" s="552"/>
      <c r="EB15" s="552"/>
      <c r="EC15" s="552"/>
      <c r="ED15" s="552"/>
      <c r="EE15" s="552"/>
      <c r="EF15" s="552"/>
      <c r="EG15" s="552"/>
      <c r="EH15" s="552"/>
      <c r="EI15" s="552"/>
      <c r="EJ15" s="552"/>
      <c r="EK15" s="552"/>
      <c r="EL15" s="552"/>
      <c r="EM15" s="552"/>
      <c r="EN15" s="552"/>
      <c r="EO15" s="552"/>
      <c r="EP15" s="552"/>
      <c r="EQ15" s="552"/>
      <c r="ER15" s="552"/>
      <c r="ES15" s="552"/>
      <c r="ET15" s="552"/>
      <c r="EU15" s="552"/>
      <c r="EV15" s="552"/>
      <c r="EW15" s="552"/>
      <c r="EX15" s="552"/>
      <c r="EY15" s="552"/>
      <c r="EZ15" s="552"/>
      <c r="FA15" s="552"/>
      <c r="FB15" s="552"/>
      <c r="FC15" s="552"/>
      <c r="FD15" s="552"/>
      <c r="FE15" s="552"/>
      <c r="FF15" s="552"/>
      <c r="FG15" s="552"/>
      <c r="FH15" s="552"/>
      <c r="FI15" s="552"/>
      <c r="FJ15" s="552"/>
      <c r="FK15" s="552"/>
      <c r="FL15" s="552"/>
      <c r="FM15" s="552"/>
    </row>
    <row r="16" spans="1:169" s="15" customFormat="1" ht="36" customHeight="1" thickBot="1">
      <c r="A16" s="89" t="s">
        <v>35</v>
      </c>
      <c r="B16" s="555">
        <v>11.544195462732374</v>
      </c>
      <c r="C16" s="555">
        <v>5.4790000706425763</v>
      </c>
      <c r="D16" s="555">
        <v>74.435298028181847</v>
      </c>
      <c r="E16" s="555">
        <v>3.5575807882957986</v>
      </c>
      <c r="F16" s="555">
        <v>3.6850848084253776E-2</v>
      </c>
      <c r="G16" s="555">
        <v>0.60118530299831541</v>
      </c>
      <c r="H16" s="555">
        <v>4.3458894990648425</v>
      </c>
      <c r="I16" s="556">
        <v>10412315.616800001</v>
      </c>
      <c r="J16" s="552"/>
      <c r="K16" s="552"/>
      <c r="L16" s="552"/>
      <c r="M16" s="552"/>
      <c r="N16" s="552"/>
      <c r="O16" s="552"/>
      <c r="P16" s="552"/>
      <c r="Q16" s="552"/>
      <c r="R16" s="552"/>
      <c r="S16" s="553"/>
      <c r="T16" s="553"/>
      <c r="U16" s="553"/>
      <c r="V16" s="553"/>
      <c r="W16" s="553"/>
      <c r="X16" s="553"/>
      <c r="Y16" s="553"/>
      <c r="Z16" s="553"/>
      <c r="AA16" s="553"/>
      <c r="AB16" s="552"/>
      <c r="AC16" s="552"/>
      <c r="AD16" s="552"/>
      <c r="AE16" s="552"/>
      <c r="AF16" s="552"/>
      <c r="AG16" s="552"/>
      <c r="AH16" s="552"/>
      <c r="AI16" s="552"/>
      <c r="AJ16" s="552"/>
      <c r="AK16" s="552"/>
      <c r="AL16" s="552"/>
      <c r="AM16" s="552"/>
      <c r="AN16" s="552"/>
      <c r="AO16" s="552"/>
      <c r="AP16" s="552"/>
      <c r="AQ16" s="552"/>
      <c r="AR16" s="552"/>
      <c r="AS16" s="552"/>
      <c r="AT16" s="552"/>
      <c r="AU16" s="552"/>
      <c r="AV16" s="552"/>
      <c r="AW16" s="552"/>
      <c r="AX16" s="552"/>
      <c r="AY16" s="552"/>
      <c r="AZ16" s="552"/>
      <c r="BA16" s="552"/>
      <c r="BB16" s="552"/>
      <c r="BC16" s="552"/>
      <c r="BD16" s="552"/>
      <c r="BE16" s="552"/>
      <c r="BF16" s="552"/>
      <c r="BG16" s="552"/>
      <c r="BH16" s="552"/>
      <c r="BI16" s="552"/>
      <c r="BJ16" s="552"/>
      <c r="BK16" s="552"/>
      <c r="BL16" s="552"/>
      <c r="BM16" s="552"/>
      <c r="BN16" s="552"/>
      <c r="BO16" s="552"/>
      <c r="BP16" s="552"/>
      <c r="BQ16" s="552"/>
      <c r="BR16" s="552"/>
      <c r="BS16" s="552"/>
      <c r="BT16" s="552"/>
      <c r="BU16" s="552"/>
      <c r="BV16" s="552"/>
      <c r="BW16" s="552"/>
      <c r="BX16" s="552"/>
      <c r="BY16" s="552"/>
      <c r="BZ16" s="552"/>
      <c r="CA16" s="552"/>
      <c r="CB16" s="552"/>
      <c r="CC16" s="552"/>
      <c r="CD16" s="552"/>
      <c r="CE16" s="552"/>
      <c r="CF16" s="552"/>
      <c r="CG16" s="552"/>
      <c r="CH16" s="552"/>
      <c r="CI16" s="552"/>
      <c r="CJ16" s="552"/>
      <c r="CK16" s="552"/>
      <c r="CL16" s="552"/>
      <c r="CM16" s="552"/>
      <c r="CN16" s="552"/>
      <c r="CO16" s="552"/>
      <c r="CP16" s="552"/>
      <c r="CQ16" s="552"/>
      <c r="CR16" s="552"/>
      <c r="CS16" s="552"/>
      <c r="CT16" s="552"/>
      <c r="CU16" s="552"/>
      <c r="CV16" s="552"/>
      <c r="CW16" s="552"/>
      <c r="CX16" s="552"/>
      <c r="CY16" s="552"/>
      <c r="CZ16" s="552"/>
      <c r="DA16" s="552"/>
      <c r="DB16" s="552"/>
      <c r="DC16" s="552"/>
      <c r="DD16" s="552"/>
      <c r="DE16" s="552"/>
      <c r="DF16" s="552"/>
      <c r="DG16" s="552"/>
      <c r="DH16" s="552"/>
      <c r="DI16" s="552"/>
      <c r="DJ16" s="552"/>
      <c r="DK16" s="552"/>
      <c r="DL16" s="552"/>
      <c r="DM16" s="552"/>
      <c r="DN16" s="552"/>
      <c r="DO16" s="552"/>
      <c r="DP16" s="552"/>
      <c r="DQ16" s="552"/>
      <c r="DR16" s="552"/>
      <c r="DS16" s="552"/>
      <c r="DT16" s="552"/>
      <c r="DU16" s="552"/>
      <c r="DV16" s="552"/>
      <c r="DW16" s="552"/>
      <c r="DX16" s="552"/>
      <c r="DY16" s="552"/>
      <c r="DZ16" s="552"/>
      <c r="EA16" s="552"/>
      <c r="EB16" s="552"/>
      <c r="EC16" s="552"/>
      <c r="ED16" s="552"/>
      <c r="EE16" s="552"/>
      <c r="EF16" s="552"/>
      <c r="EG16" s="552"/>
      <c r="EH16" s="552"/>
      <c r="EI16" s="552"/>
      <c r="EJ16" s="552"/>
      <c r="EK16" s="552"/>
      <c r="EL16" s="552"/>
      <c r="EM16" s="552"/>
      <c r="EN16" s="552"/>
      <c r="EO16" s="552"/>
      <c r="EP16" s="552"/>
      <c r="EQ16" s="552"/>
      <c r="ER16" s="552"/>
      <c r="ES16" s="552"/>
      <c r="ET16" s="552"/>
      <c r="EU16" s="552"/>
      <c r="EV16" s="552"/>
      <c r="EW16" s="552"/>
      <c r="EX16" s="552"/>
      <c r="EY16" s="552"/>
      <c r="EZ16" s="552"/>
      <c r="FA16" s="552"/>
      <c r="FB16" s="552"/>
      <c r="FC16" s="552"/>
      <c r="FD16" s="552"/>
      <c r="FE16" s="552"/>
      <c r="FF16" s="552"/>
      <c r="FG16" s="552"/>
      <c r="FH16" s="552"/>
      <c r="FI16" s="552"/>
      <c r="FJ16" s="552"/>
      <c r="FK16" s="552"/>
      <c r="FL16" s="552"/>
      <c r="FM16" s="552"/>
    </row>
    <row r="17" spans="1:168" s="93" customFormat="1" ht="8.4" customHeight="1">
      <c r="A17" s="554"/>
      <c r="B17" s="557"/>
      <c r="C17" s="557"/>
      <c r="D17" s="557"/>
      <c r="E17" s="557"/>
      <c r="F17" s="557"/>
      <c r="G17" s="557"/>
      <c r="H17" s="557"/>
      <c r="I17" s="557"/>
      <c r="J17" s="558"/>
      <c r="K17" s="558"/>
      <c r="L17" s="558"/>
      <c r="M17" s="558"/>
      <c r="N17" s="558"/>
      <c r="O17" s="558"/>
      <c r="P17" s="558"/>
      <c r="Q17" s="558"/>
      <c r="R17" s="553"/>
      <c r="S17" s="553"/>
      <c r="T17" s="553"/>
      <c r="U17" s="553"/>
      <c r="V17" s="553"/>
      <c r="W17" s="553"/>
      <c r="X17" s="553"/>
      <c r="Y17" s="553"/>
      <c r="Z17" s="553"/>
      <c r="AA17" s="558"/>
      <c r="AB17" s="558"/>
      <c r="AC17" s="558"/>
      <c r="AD17" s="558"/>
      <c r="AE17" s="558"/>
      <c r="AF17" s="558"/>
      <c r="AG17" s="558"/>
      <c r="AH17" s="558"/>
      <c r="AI17" s="558"/>
      <c r="AJ17" s="558"/>
      <c r="AK17" s="558"/>
      <c r="AL17" s="558"/>
      <c r="AM17" s="558"/>
      <c r="AN17" s="558"/>
      <c r="AO17" s="558"/>
      <c r="AP17" s="558"/>
      <c r="AQ17" s="558"/>
      <c r="AR17" s="558"/>
      <c r="AS17" s="558"/>
      <c r="AT17" s="558"/>
      <c r="AU17" s="558"/>
      <c r="AV17" s="558"/>
      <c r="AW17" s="558"/>
      <c r="AX17" s="558"/>
      <c r="AY17" s="558"/>
      <c r="AZ17" s="558"/>
      <c r="BA17" s="558"/>
      <c r="BB17" s="558"/>
      <c r="BC17" s="558"/>
      <c r="BD17" s="558"/>
      <c r="BE17" s="558"/>
      <c r="BF17" s="558"/>
      <c r="BG17" s="558"/>
      <c r="BH17" s="558"/>
      <c r="BI17" s="558"/>
      <c r="BJ17" s="558"/>
      <c r="BK17" s="558"/>
      <c r="BL17" s="558"/>
      <c r="BM17" s="558"/>
      <c r="BN17" s="558"/>
      <c r="BO17" s="558"/>
      <c r="BP17" s="558"/>
      <c r="BQ17" s="558"/>
      <c r="BR17" s="558"/>
      <c r="BS17" s="558"/>
      <c r="BT17" s="558"/>
      <c r="BU17" s="558"/>
      <c r="BV17" s="558"/>
      <c r="BW17" s="558"/>
      <c r="BX17" s="558"/>
      <c r="BY17" s="558"/>
      <c r="BZ17" s="558"/>
      <c r="CA17" s="558"/>
      <c r="CB17" s="558"/>
      <c r="CC17" s="558"/>
      <c r="CD17" s="558"/>
      <c r="CE17" s="558"/>
      <c r="CF17" s="558"/>
      <c r="CG17" s="558"/>
      <c r="CH17" s="558"/>
      <c r="CI17" s="558"/>
      <c r="CJ17" s="558"/>
      <c r="CK17" s="558"/>
      <c r="CL17" s="558"/>
      <c r="CM17" s="558"/>
      <c r="CN17" s="558"/>
      <c r="CO17" s="558"/>
      <c r="CP17" s="558"/>
      <c r="CQ17" s="558"/>
      <c r="CR17" s="558"/>
      <c r="CS17" s="558"/>
      <c r="CT17" s="558"/>
      <c r="CU17" s="558"/>
      <c r="CV17" s="558"/>
      <c r="CW17" s="558"/>
      <c r="CX17" s="558"/>
      <c r="CY17" s="558"/>
      <c r="CZ17" s="558"/>
      <c r="DA17" s="558"/>
      <c r="DB17" s="558"/>
      <c r="DC17" s="558"/>
      <c r="DD17" s="558"/>
      <c r="DE17" s="558"/>
      <c r="DF17" s="558"/>
      <c r="DG17" s="558"/>
      <c r="DH17" s="558"/>
      <c r="DI17" s="558"/>
      <c r="DJ17" s="558"/>
      <c r="DK17" s="558"/>
      <c r="DL17" s="558"/>
      <c r="DM17" s="558"/>
      <c r="DN17" s="558"/>
      <c r="DO17" s="558"/>
      <c r="DP17" s="558"/>
      <c r="DQ17" s="558"/>
      <c r="DR17" s="558"/>
      <c r="DS17" s="558"/>
      <c r="DT17" s="558"/>
      <c r="DU17" s="558"/>
      <c r="DV17" s="558"/>
      <c r="DW17" s="558"/>
      <c r="DX17" s="558"/>
      <c r="DY17" s="558"/>
      <c r="DZ17" s="558"/>
      <c r="EA17" s="558"/>
      <c r="EB17" s="558"/>
      <c r="EC17" s="558"/>
      <c r="ED17" s="558"/>
      <c r="EE17" s="558"/>
      <c r="EF17" s="558"/>
      <c r="EG17" s="558"/>
      <c r="EH17" s="558"/>
      <c r="EI17" s="558"/>
      <c r="EJ17" s="558"/>
      <c r="EK17" s="558"/>
      <c r="EL17" s="558"/>
      <c r="EM17" s="558"/>
      <c r="EN17" s="558"/>
      <c r="EO17" s="558"/>
      <c r="EP17" s="558"/>
      <c r="EQ17" s="558"/>
      <c r="ER17" s="558"/>
      <c r="ES17" s="558"/>
      <c r="ET17" s="558"/>
      <c r="EU17" s="558"/>
      <c r="EV17" s="558"/>
      <c r="EW17" s="558"/>
      <c r="EX17" s="558"/>
      <c r="EY17" s="558"/>
      <c r="EZ17" s="558"/>
      <c r="FA17" s="558"/>
      <c r="FB17" s="558"/>
      <c r="FC17" s="558"/>
      <c r="FD17" s="558"/>
      <c r="FE17" s="558"/>
      <c r="FF17" s="558"/>
      <c r="FG17" s="558"/>
      <c r="FH17" s="558"/>
      <c r="FI17" s="558"/>
      <c r="FJ17" s="558"/>
      <c r="FK17" s="558"/>
      <c r="FL17" s="558"/>
    </row>
    <row r="18" spans="1:168" s="563" customFormat="1" ht="12.15" customHeight="1">
      <c r="A18" s="26" t="s">
        <v>366</v>
      </c>
      <c r="B18" s="559"/>
      <c r="C18" s="559"/>
      <c r="D18" s="559"/>
      <c r="E18" s="559"/>
      <c r="F18" s="559"/>
      <c r="G18" s="559"/>
      <c r="H18" s="560"/>
      <c r="I18" s="552"/>
      <c r="J18" s="561"/>
      <c r="K18" s="561"/>
      <c r="L18" s="561"/>
      <c r="M18" s="561"/>
      <c r="N18" s="561"/>
      <c r="O18" s="561"/>
      <c r="P18" s="561"/>
      <c r="Q18" s="561"/>
      <c r="R18" s="562"/>
      <c r="S18" s="562"/>
      <c r="T18" s="562"/>
      <c r="U18" s="562"/>
      <c r="V18" s="562"/>
      <c r="W18" s="562"/>
      <c r="X18" s="562"/>
      <c r="Y18" s="562"/>
      <c r="Z18" s="562"/>
      <c r="AA18" s="561"/>
      <c r="AB18" s="561"/>
      <c r="AC18" s="561"/>
      <c r="AD18" s="561"/>
      <c r="AE18" s="561"/>
      <c r="AF18" s="561"/>
      <c r="AG18" s="561"/>
      <c r="AH18" s="561"/>
      <c r="AI18" s="561"/>
      <c r="AJ18" s="561"/>
      <c r="AK18" s="561"/>
      <c r="AL18" s="561"/>
      <c r="AM18" s="561"/>
      <c r="AN18" s="561"/>
      <c r="AO18" s="561"/>
      <c r="AP18" s="561"/>
      <c r="AQ18" s="561"/>
      <c r="AR18" s="561"/>
      <c r="AS18" s="561"/>
      <c r="AT18" s="561"/>
      <c r="AU18" s="561"/>
      <c r="AV18" s="561"/>
      <c r="AW18" s="561"/>
      <c r="AX18" s="561"/>
      <c r="AY18" s="561"/>
      <c r="AZ18" s="561"/>
      <c r="BA18" s="561"/>
      <c r="BB18" s="561"/>
      <c r="BC18" s="561"/>
      <c r="BD18" s="561"/>
      <c r="BE18" s="561"/>
      <c r="BF18" s="561"/>
      <c r="BG18" s="561"/>
      <c r="BH18" s="561"/>
      <c r="BI18" s="561"/>
      <c r="BJ18" s="561"/>
      <c r="BK18" s="561"/>
      <c r="BL18" s="561"/>
      <c r="BM18" s="561"/>
      <c r="BN18" s="561"/>
      <c r="BO18" s="561"/>
      <c r="BP18" s="561"/>
      <c r="BQ18" s="561"/>
      <c r="BR18" s="561"/>
      <c r="BS18" s="561"/>
      <c r="BT18" s="561"/>
      <c r="BU18" s="561"/>
      <c r="BV18" s="561"/>
      <c r="BW18" s="561"/>
      <c r="BX18" s="561"/>
      <c r="BY18" s="561"/>
      <c r="BZ18" s="561"/>
      <c r="CA18" s="561"/>
      <c r="CB18" s="561"/>
      <c r="CC18" s="561"/>
      <c r="CD18" s="561"/>
      <c r="CE18" s="561"/>
      <c r="CF18" s="561"/>
      <c r="CG18" s="561"/>
      <c r="CH18" s="561"/>
      <c r="CI18" s="561"/>
      <c r="CJ18" s="561"/>
      <c r="CK18" s="561"/>
      <c r="CL18" s="561"/>
      <c r="CM18" s="561"/>
      <c r="CN18" s="561"/>
      <c r="CO18" s="561"/>
      <c r="CP18" s="561"/>
      <c r="CQ18" s="561"/>
      <c r="CR18" s="561"/>
      <c r="CS18" s="561"/>
      <c r="CT18" s="561"/>
      <c r="CU18" s="561"/>
      <c r="CV18" s="561"/>
      <c r="CW18" s="561"/>
      <c r="CX18" s="561"/>
      <c r="CY18" s="561"/>
      <c r="CZ18" s="561"/>
      <c r="DA18" s="561"/>
      <c r="DB18" s="561"/>
      <c r="DC18" s="561"/>
      <c r="DD18" s="561"/>
      <c r="DE18" s="561"/>
      <c r="DF18" s="561"/>
      <c r="DG18" s="561"/>
      <c r="DH18" s="561"/>
      <c r="DI18" s="561"/>
      <c r="DJ18" s="561"/>
      <c r="DK18" s="561"/>
      <c r="DL18" s="561"/>
      <c r="DM18" s="561"/>
      <c r="DN18" s="561"/>
      <c r="DO18" s="561"/>
      <c r="DP18" s="561"/>
      <c r="DQ18" s="561"/>
      <c r="DR18" s="561"/>
      <c r="DS18" s="561"/>
      <c r="DT18" s="561"/>
      <c r="DU18" s="561"/>
      <c r="DV18" s="561"/>
      <c r="DW18" s="561"/>
      <c r="DX18" s="561"/>
      <c r="DY18" s="561"/>
      <c r="DZ18" s="561"/>
      <c r="EA18" s="561"/>
      <c r="EB18" s="561"/>
      <c r="EC18" s="561"/>
      <c r="ED18" s="561"/>
      <c r="EE18" s="561"/>
      <c r="EF18" s="561"/>
      <c r="EG18" s="561"/>
      <c r="EH18" s="561"/>
      <c r="EI18" s="561"/>
      <c r="EJ18" s="561"/>
      <c r="EK18" s="561"/>
      <c r="EL18" s="561"/>
      <c r="EM18" s="561"/>
      <c r="EN18" s="561"/>
      <c r="EO18" s="561"/>
      <c r="EP18" s="561"/>
      <c r="EQ18" s="561"/>
      <c r="ER18" s="561"/>
      <c r="ES18" s="561"/>
      <c r="ET18" s="561"/>
      <c r="EU18" s="561"/>
      <c r="EV18" s="561"/>
      <c r="EW18" s="561"/>
      <c r="EX18" s="561"/>
      <c r="EY18" s="561"/>
      <c r="EZ18" s="561"/>
      <c r="FA18" s="561"/>
      <c r="FB18" s="561"/>
      <c r="FC18" s="561"/>
      <c r="FD18" s="561"/>
      <c r="FE18" s="561"/>
      <c r="FF18" s="561"/>
      <c r="FG18" s="561"/>
      <c r="FH18" s="561"/>
      <c r="FI18" s="561"/>
      <c r="FJ18" s="561"/>
      <c r="FK18" s="561"/>
      <c r="FL18" s="561"/>
    </row>
    <row r="19" spans="1:168" s="563" customFormat="1" ht="12.15" customHeight="1">
      <c r="A19" s="26" t="s">
        <v>594</v>
      </c>
      <c r="B19" s="15"/>
      <c r="C19" s="15"/>
      <c r="D19" s="15"/>
      <c r="E19" s="15"/>
      <c r="F19" s="15"/>
      <c r="G19" s="15"/>
      <c r="H19" s="15"/>
      <c r="I19" s="15"/>
      <c r="J19" s="561"/>
      <c r="K19" s="561"/>
      <c r="L19" s="561"/>
      <c r="M19" s="561"/>
      <c r="N19" s="561"/>
      <c r="O19" s="561"/>
      <c r="P19" s="561"/>
      <c r="Q19" s="561"/>
      <c r="R19" s="562"/>
      <c r="S19" s="562"/>
      <c r="T19" s="562"/>
      <c r="U19" s="562"/>
      <c r="V19" s="562"/>
      <c r="W19" s="562"/>
      <c r="X19" s="562"/>
      <c r="Y19" s="562"/>
      <c r="Z19" s="562"/>
      <c r="AA19" s="561"/>
      <c r="AB19" s="561"/>
      <c r="AC19" s="561"/>
      <c r="AD19" s="561"/>
      <c r="AE19" s="561"/>
      <c r="AF19" s="561"/>
      <c r="AG19" s="561"/>
      <c r="AH19" s="561"/>
      <c r="AI19" s="561"/>
      <c r="AJ19" s="561"/>
      <c r="AK19" s="561"/>
      <c r="AL19" s="561"/>
      <c r="AM19" s="561"/>
      <c r="AN19" s="561"/>
      <c r="AO19" s="561"/>
      <c r="AP19" s="561"/>
      <c r="AQ19" s="561"/>
      <c r="AR19" s="561"/>
      <c r="AS19" s="561"/>
      <c r="AT19" s="561"/>
      <c r="AU19" s="561"/>
      <c r="AV19" s="561"/>
      <c r="AW19" s="561"/>
      <c r="AX19" s="561"/>
      <c r="AY19" s="561"/>
      <c r="AZ19" s="561"/>
      <c r="BA19" s="561"/>
      <c r="BB19" s="561"/>
      <c r="BC19" s="561"/>
      <c r="BD19" s="561"/>
      <c r="BE19" s="561"/>
      <c r="BF19" s="561"/>
      <c r="BG19" s="561"/>
      <c r="BH19" s="561"/>
      <c r="BI19" s="561"/>
      <c r="BJ19" s="561"/>
      <c r="BK19" s="561"/>
      <c r="BL19" s="561"/>
      <c r="BM19" s="561"/>
      <c r="BN19" s="561"/>
      <c r="BO19" s="561"/>
      <c r="BP19" s="561"/>
      <c r="BQ19" s="561"/>
      <c r="BR19" s="561"/>
      <c r="BS19" s="561"/>
      <c r="BT19" s="561"/>
      <c r="BU19" s="561"/>
      <c r="BV19" s="561"/>
      <c r="BW19" s="561"/>
      <c r="BX19" s="561"/>
      <c r="BY19" s="561"/>
      <c r="BZ19" s="561"/>
      <c r="CA19" s="561"/>
      <c r="CB19" s="561"/>
      <c r="CC19" s="561"/>
      <c r="CD19" s="561"/>
      <c r="CE19" s="561"/>
      <c r="CF19" s="561"/>
      <c r="CG19" s="561"/>
      <c r="CH19" s="561"/>
      <c r="CI19" s="561"/>
      <c r="CJ19" s="561"/>
      <c r="CK19" s="561"/>
      <c r="CL19" s="561"/>
      <c r="CM19" s="561"/>
      <c r="CN19" s="561"/>
      <c r="CO19" s="561"/>
      <c r="CP19" s="561"/>
      <c r="CQ19" s="561"/>
      <c r="CR19" s="561"/>
      <c r="CS19" s="561"/>
      <c r="CT19" s="561"/>
      <c r="CU19" s="561"/>
      <c r="CV19" s="561"/>
      <c r="CW19" s="561"/>
      <c r="CX19" s="561"/>
      <c r="CY19" s="561"/>
      <c r="CZ19" s="561"/>
      <c r="DA19" s="561"/>
      <c r="DB19" s="561"/>
      <c r="DC19" s="561"/>
      <c r="DD19" s="561"/>
      <c r="DE19" s="561"/>
      <c r="DF19" s="561"/>
      <c r="DG19" s="561"/>
      <c r="DH19" s="561"/>
      <c r="DI19" s="561"/>
      <c r="DJ19" s="561"/>
      <c r="DK19" s="561"/>
      <c r="DL19" s="561"/>
      <c r="DM19" s="561"/>
      <c r="DN19" s="561"/>
      <c r="DO19" s="561"/>
      <c r="DP19" s="561"/>
      <c r="DQ19" s="561"/>
      <c r="DR19" s="561"/>
      <c r="DS19" s="561"/>
      <c r="DT19" s="561"/>
      <c r="DU19" s="561"/>
      <c r="DV19" s="561"/>
      <c r="DW19" s="561"/>
      <c r="DX19" s="561"/>
      <c r="DY19" s="561"/>
      <c r="DZ19" s="561"/>
      <c r="EA19" s="561"/>
      <c r="EB19" s="561"/>
      <c r="EC19" s="561"/>
      <c r="ED19" s="561"/>
      <c r="EE19" s="561"/>
      <c r="EF19" s="561"/>
      <c r="EG19" s="561"/>
      <c r="EH19" s="561"/>
      <c r="EI19" s="561"/>
      <c r="EJ19" s="561"/>
      <c r="EK19" s="561"/>
      <c r="EL19" s="561"/>
      <c r="EM19" s="561"/>
      <c r="EN19" s="561"/>
      <c r="EO19" s="561"/>
      <c r="EP19" s="561"/>
      <c r="EQ19" s="561"/>
      <c r="ER19" s="561"/>
      <c r="ES19" s="561"/>
      <c r="ET19" s="561"/>
      <c r="EU19" s="561"/>
      <c r="EV19" s="561"/>
      <c r="EW19" s="561"/>
      <c r="EX19" s="561"/>
      <c r="EY19" s="561"/>
      <c r="EZ19" s="561"/>
      <c r="FA19" s="561"/>
      <c r="FB19" s="561"/>
      <c r="FC19" s="561"/>
      <c r="FD19" s="561"/>
      <c r="FE19" s="561"/>
      <c r="FF19" s="561"/>
      <c r="FG19" s="561"/>
      <c r="FH19" s="561"/>
      <c r="FI19" s="561"/>
      <c r="FJ19" s="561"/>
      <c r="FK19" s="561"/>
      <c r="FL19" s="561"/>
    </row>
    <row r="20" spans="1:168" s="93" customFormat="1" ht="13.8">
      <c r="A20" s="26" t="s">
        <v>595</v>
      </c>
      <c r="B20" s="552"/>
      <c r="C20" s="552"/>
      <c r="D20" s="552"/>
      <c r="E20" s="552"/>
      <c r="F20" s="552"/>
      <c r="G20" s="552"/>
      <c r="H20" s="552"/>
      <c r="I20" s="552"/>
      <c r="J20" s="558"/>
      <c r="K20" s="558"/>
      <c r="L20" s="558"/>
      <c r="M20" s="558"/>
      <c r="N20" s="558"/>
      <c r="O20" s="558"/>
      <c r="P20" s="558"/>
      <c r="Q20" s="558"/>
      <c r="R20" s="558"/>
      <c r="S20" s="558"/>
      <c r="T20" s="558"/>
      <c r="U20" s="558"/>
      <c r="V20" s="558"/>
      <c r="W20" s="558"/>
      <c r="X20" s="558"/>
      <c r="Y20" s="558"/>
      <c r="Z20" s="558"/>
      <c r="AA20" s="558"/>
      <c r="AB20" s="558"/>
      <c r="AC20" s="558"/>
      <c r="AD20" s="558"/>
      <c r="AE20" s="558"/>
      <c r="AF20" s="558"/>
      <c r="AG20" s="558"/>
      <c r="AH20" s="558"/>
      <c r="AI20" s="558"/>
      <c r="AJ20" s="558"/>
      <c r="AK20" s="558"/>
      <c r="AL20" s="558"/>
      <c r="AM20" s="558"/>
      <c r="AN20" s="558"/>
      <c r="AO20" s="558"/>
      <c r="AP20" s="558"/>
      <c r="AQ20" s="558"/>
      <c r="AR20" s="558"/>
      <c r="AS20" s="558"/>
      <c r="AT20" s="558"/>
      <c r="AU20" s="558"/>
      <c r="AV20" s="558"/>
      <c r="AW20" s="558"/>
      <c r="AX20" s="558"/>
      <c r="AY20" s="558"/>
      <c r="AZ20" s="558"/>
      <c r="BA20" s="558"/>
      <c r="BB20" s="558"/>
      <c r="BC20" s="558"/>
      <c r="BD20" s="558"/>
      <c r="BE20" s="558"/>
      <c r="BF20" s="558"/>
      <c r="BG20" s="558"/>
      <c r="BH20" s="558"/>
      <c r="BI20" s="558"/>
      <c r="BJ20" s="558"/>
      <c r="BK20" s="558"/>
      <c r="BL20" s="558"/>
      <c r="BM20" s="558"/>
      <c r="BN20" s="558"/>
      <c r="BO20" s="558"/>
      <c r="BP20" s="558"/>
      <c r="BQ20" s="558"/>
      <c r="BR20" s="558"/>
      <c r="BS20" s="558"/>
      <c r="BT20" s="558"/>
      <c r="BU20" s="558"/>
      <c r="BV20" s="558"/>
      <c r="BW20" s="558"/>
      <c r="BX20" s="558"/>
      <c r="BY20" s="558"/>
      <c r="BZ20" s="558"/>
      <c r="CA20" s="558"/>
      <c r="CB20" s="558"/>
      <c r="CC20" s="558"/>
      <c r="CD20" s="558"/>
      <c r="CE20" s="558"/>
      <c r="CF20" s="558"/>
      <c r="CG20" s="558"/>
      <c r="CH20" s="558"/>
      <c r="CI20" s="558"/>
      <c r="CJ20" s="558"/>
      <c r="CK20" s="558"/>
      <c r="CL20" s="558"/>
      <c r="CM20" s="558"/>
      <c r="CN20" s="558"/>
      <c r="CO20" s="558"/>
      <c r="CP20" s="558"/>
      <c r="CQ20" s="558"/>
      <c r="CR20" s="558"/>
      <c r="CS20" s="558"/>
      <c r="CT20" s="558"/>
      <c r="CU20" s="558"/>
      <c r="CV20" s="558"/>
      <c r="CW20" s="558"/>
      <c r="CX20" s="558"/>
      <c r="CY20" s="558"/>
      <c r="CZ20" s="558"/>
      <c r="DA20" s="558"/>
      <c r="DB20" s="558"/>
      <c r="DC20" s="558"/>
      <c r="DD20" s="558"/>
      <c r="DE20" s="558"/>
      <c r="DF20" s="558"/>
      <c r="DG20" s="558"/>
      <c r="DH20" s="558"/>
      <c r="DI20" s="558"/>
      <c r="DJ20" s="558"/>
      <c r="DK20" s="558"/>
      <c r="DL20" s="558"/>
      <c r="DM20" s="558"/>
      <c r="DN20" s="558"/>
      <c r="DO20" s="558"/>
      <c r="DP20" s="558"/>
      <c r="DQ20" s="558"/>
      <c r="DR20" s="558"/>
      <c r="DS20" s="558"/>
      <c r="DT20" s="558"/>
      <c r="DU20" s="558"/>
      <c r="DV20" s="558"/>
      <c r="DW20" s="558"/>
      <c r="DX20" s="558"/>
      <c r="DY20" s="558"/>
      <c r="DZ20" s="558"/>
      <c r="EA20" s="558"/>
      <c r="EB20" s="558"/>
      <c r="EC20" s="558"/>
      <c r="ED20" s="558"/>
      <c r="EE20" s="558"/>
      <c r="EF20" s="558"/>
      <c r="EG20" s="558"/>
      <c r="EH20" s="558"/>
      <c r="EI20" s="558"/>
      <c r="EJ20" s="558"/>
      <c r="EK20" s="558"/>
      <c r="EL20" s="558"/>
      <c r="EM20" s="558"/>
      <c r="EN20" s="558"/>
      <c r="EO20" s="558"/>
      <c r="EP20" s="558"/>
      <c r="EQ20" s="558"/>
      <c r="ER20" s="558"/>
      <c r="ES20" s="558"/>
      <c r="ET20" s="558"/>
      <c r="EU20" s="558"/>
      <c r="EV20" s="558"/>
      <c r="EW20" s="558"/>
      <c r="EX20" s="558"/>
      <c r="EY20" s="558"/>
      <c r="EZ20" s="558"/>
      <c r="FA20" s="558"/>
      <c r="FB20" s="558"/>
      <c r="FC20" s="558"/>
      <c r="FD20" s="558"/>
      <c r="FE20" s="558"/>
      <c r="FF20" s="558"/>
      <c r="FG20" s="558"/>
      <c r="FH20" s="558"/>
      <c r="FI20" s="558"/>
      <c r="FJ20" s="558"/>
      <c r="FK20" s="558"/>
      <c r="FL20" s="558"/>
    </row>
    <row r="21" spans="1:168" s="93" customFormat="1" ht="13.8" customHeight="1">
      <c r="A21" s="564" t="s">
        <v>37</v>
      </c>
      <c r="B21" s="564"/>
      <c r="C21" s="564"/>
      <c r="D21" s="564"/>
      <c r="E21" s="564"/>
      <c r="F21" s="564"/>
      <c r="G21" s="564"/>
      <c r="H21" s="28"/>
      <c r="I21" s="28"/>
    </row>
    <row r="22" spans="1:168" s="93" customFormat="1" ht="13.8">
      <c r="A22" s="28"/>
      <c r="B22" s="28"/>
      <c r="C22" s="28"/>
      <c r="D22" s="28"/>
      <c r="E22" s="28"/>
      <c r="F22" s="28"/>
      <c r="G22" s="28"/>
      <c r="H22" s="28"/>
      <c r="I22" s="28"/>
    </row>
    <row r="23" spans="1:168" s="93" customFormat="1" ht="13.8">
      <c r="B23" s="558"/>
      <c r="C23" s="558"/>
      <c r="D23" s="558"/>
      <c r="E23" s="558"/>
      <c r="F23" s="558"/>
      <c r="G23" s="558"/>
      <c r="H23" s="558"/>
    </row>
    <row r="24" spans="1:168" s="93" customFormat="1" ht="13.8">
      <c r="B24" s="558"/>
      <c r="C24" s="558"/>
      <c r="D24" s="558"/>
      <c r="E24" s="558"/>
      <c r="F24" s="558"/>
      <c r="G24" s="558"/>
      <c r="H24" s="558"/>
    </row>
    <row r="25" spans="1:168" s="93" customFormat="1" ht="13.8">
      <c r="B25" s="558"/>
      <c r="C25" s="558"/>
      <c r="D25" s="558"/>
      <c r="E25" s="558"/>
      <c r="F25" s="558"/>
      <c r="G25" s="558"/>
      <c r="H25" s="558"/>
    </row>
    <row r="26" spans="1:168" s="93" customFormat="1" ht="13.8">
      <c r="B26" s="558"/>
      <c r="C26" s="558"/>
      <c r="D26" s="558"/>
      <c r="E26" s="558"/>
      <c r="F26" s="558"/>
      <c r="G26" s="558"/>
      <c r="H26" s="558"/>
    </row>
    <row r="27" spans="1:168">
      <c r="B27" s="565"/>
      <c r="C27" s="565"/>
      <c r="D27" s="565"/>
      <c r="E27" s="565"/>
      <c r="F27" s="565"/>
      <c r="G27" s="565"/>
      <c r="H27" s="565"/>
    </row>
    <row r="28" spans="1:168">
      <c r="B28" s="565"/>
      <c r="C28" s="565"/>
      <c r="D28" s="565"/>
      <c r="E28" s="565"/>
      <c r="F28" s="565"/>
      <c r="G28" s="565"/>
      <c r="H28" s="565"/>
    </row>
    <row r="29" spans="1:168">
      <c r="B29" s="565"/>
      <c r="C29" s="565"/>
      <c r="D29" s="565"/>
      <c r="E29" s="565"/>
      <c r="F29" s="565"/>
      <c r="G29" s="565"/>
      <c r="H29" s="565"/>
    </row>
  </sheetData>
  <mergeCells count="13">
    <mergeCell ref="H6:H7"/>
    <mergeCell ref="I6:I7"/>
    <mergeCell ref="A21:G21"/>
    <mergeCell ref="A2:I2"/>
    <mergeCell ref="A3:I3"/>
    <mergeCell ref="A4:I4"/>
    <mergeCell ref="A6:A7"/>
    <mergeCell ref="B6:B7"/>
    <mergeCell ref="C6:C7"/>
    <mergeCell ref="D6:D7"/>
    <mergeCell ref="E6:E7"/>
    <mergeCell ref="F6:F7"/>
    <mergeCell ref="G6:G7"/>
  </mergeCells>
  <hyperlinks>
    <hyperlink ref="A1" location="Índice!A1" display="Volver al Índice" xr:uid="{E7ED072E-B29C-4F43-AD8B-98067A4A2B7F}"/>
  </hyperlinks>
  <printOptions horizontalCentered="1" verticalCentered="1"/>
  <pageMargins left="1.1811023622047245" right="1.1811023622047245" top="0.98425196850393704" bottom="0.98425196850393704" header="0.59055118110236227" footer="0.59055118110236227"/>
  <pageSetup paperSize="9" scale="78" orientation="landscape"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375CA6-14E7-4685-B218-1946A69E9073}">
  <dimension ref="A1:IP76"/>
  <sheetViews>
    <sheetView showGridLines="0" zoomScale="115" zoomScaleNormal="115" workbookViewId="0"/>
  </sheetViews>
  <sheetFormatPr baseColWidth="10" defaultColWidth="10.109375" defaultRowHeight="13.2"/>
  <cols>
    <col min="1" max="1" width="28.88671875" style="596" customWidth="1"/>
    <col min="2" max="2" width="9" style="7" bestFit="1" customWidth="1"/>
    <col min="3" max="8" width="7.44140625" style="7" customWidth="1"/>
    <col min="9" max="9" width="9.88671875" style="7" bestFit="1" customWidth="1"/>
    <col min="10" max="16384" width="10.109375" style="7"/>
  </cols>
  <sheetData>
    <row r="1" spans="1:250" ht="18.75" customHeight="1">
      <c r="A1" s="1204" t="s">
        <v>1043</v>
      </c>
    </row>
    <row r="2" spans="1:250" ht="49.65" customHeight="1">
      <c r="A2" s="597" t="s">
        <v>630</v>
      </c>
      <c r="B2" s="597"/>
      <c r="C2" s="597"/>
      <c r="D2" s="597"/>
      <c r="E2" s="597"/>
      <c r="F2" s="597"/>
      <c r="G2" s="597"/>
      <c r="H2" s="597"/>
      <c r="I2" s="597"/>
    </row>
    <row r="3" spans="1:250" ht="15.75" customHeight="1">
      <c r="A3" s="598">
        <v>46081</v>
      </c>
      <c r="B3" s="598"/>
      <c r="C3" s="598"/>
      <c r="D3" s="598"/>
      <c r="E3" s="598"/>
      <c r="F3" s="598"/>
      <c r="G3" s="598"/>
      <c r="H3" s="598"/>
      <c r="I3" s="598"/>
    </row>
    <row r="4" spans="1:250" ht="18" customHeight="1">
      <c r="A4" s="541" t="s">
        <v>63</v>
      </c>
      <c r="B4" s="541"/>
      <c r="C4" s="541"/>
      <c r="D4" s="541"/>
      <c r="E4" s="541"/>
      <c r="F4" s="541"/>
      <c r="G4" s="541"/>
      <c r="H4" s="541"/>
      <c r="I4" s="541"/>
    </row>
    <row r="5" spans="1:250" s="601" customFormat="1" ht="15.75" customHeight="1" thickBot="1">
      <c r="A5" s="599"/>
      <c r="B5" s="600"/>
      <c r="C5" s="600"/>
      <c r="D5" s="600"/>
      <c r="E5" s="600"/>
      <c r="F5" s="600"/>
      <c r="G5" s="600"/>
      <c r="H5" s="600"/>
      <c r="I5" s="600"/>
      <c r="J5" s="7"/>
      <c r="K5" s="7"/>
      <c r="L5" s="7"/>
      <c r="M5" s="7"/>
      <c r="N5" s="7"/>
      <c r="O5" s="7"/>
      <c r="P5" s="7"/>
      <c r="Q5" s="7"/>
      <c r="R5" s="7"/>
      <c r="S5" s="7"/>
      <c r="T5" s="7"/>
      <c r="U5" s="7"/>
      <c r="V5" s="7"/>
      <c r="W5" s="7"/>
      <c r="X5" s="7"/>
      <c r="Y5" s="7"/>
      <c r="Z5" s="7"/>
      <c r="AA5" s="7"/>
      <c r="AB5" s="7"/>
      <c r="AC5" s="7"/>
      <c r="AD5" s="7"/>
      <c r="AE5" s="7"/>
      <c r="AF5" s="7"/>
      <c r="AG5" s="7"/>
      <c r="AH5" s="7"/>
      <c r="AI5" s="7"/>
      <c r="AJ5" s="7"/>
      <c r="AK5" s="7"/>
      <c r="AL5" s="7"/>
      <c r="AM5" s="7"/>
      <c r="AN5" s="7"/>
      <c r="AO5" s="7"/>
      <c r="AP5" s="7"/>
      <c r="AQ5" s="7"/>
      <c r="AR5" s="7"/>
      <c r="AS5" s="7"/>
      <c r="AT5" s="7"/>
      <c r="AU5" s="7"/>
      <c r="AV5" s="7"/>
      <c r="AW5" s="7"/>
      <c r="AX5" s="7"/>
      <c r="AY5" s="7"/>
      <c r="AZ5" s="7"/>
      <c r="BA5" s="7"/>
      <c r="BB5" s="7"/>
      <c r="BC5" s="7"/>
      <c r="BD5" s="7"/>
      <c r="BE5" s="7"/>
      <c r="BF5" s="7"/>
      <c r="BG5" s="7"/>
      <c r="BH5" s="7"/>
      <c r="BI5" s="7"/>
      <c r="BJ5" s="7"/>
      <c r="BK5" s="7"/>
      <c r="BL5" s="7"/>
      <c r="BM5" s="7"/>
      <c r="BN5" s="7"/>
      <c r="BO5" s="7"/>
      <c r="BP5" s="7"/>
      <c r="BQ5" s="7"/>
      <c r="BR5" s="7"/>
      <c r="BS5" s="7"/>
      <c r="BT5" s="7"/>
      <c r="BU5" s="7"/>
      <c r="BV5" s="7"/>
      <c r="BW5" s="7"/>
      <c r="BX5" s="7"/>
      <c r="BY5" s="7"/>
      <c r="BZ5" s="7"/>
      <c r="CA5" s="7"/>
      <c r="CB5" s="7"/>
      <c r="CC5" s="7"/>
      <c r="CD5" s="7"/>
      <c r="CE5" s="7"/>
      <c r="CF5" s="7"/>
      <c r="CG5" s="7"/>
      <c r="CH5" s="7"/>
      <c r="CI5" s="7"/>
      <c r="CJ5" s="7"/>
      <c r="CK5" s="7"/>
      <c r="CL5" s="7"/>
      <c r="CM5" s="7"/>
      <c r="CN5" s="7"/>
      <c r="CO5" s="7"/>
      <c r="CP5" s="7"/>
      <c r="CQ5" s="7"/>
      <c r="CR5" s="7"/>
      <c r="CS5" s="7"/>
      <c r="CT5" s="7"/>
      <c r="CU5" s="7"/>
      <c r="CV5" s="7"/>
      <c r="CW5" s="7"/>
      <c r="CX5" s="7"/>
      <c r="CY5" s="7"/>
      <c r="CZ5" s="7"/>
      <c r="DA5" s="7"/>
      <c r="DB5" s="7"/>
      <c r="DC5" s="7"/>
      <c r="DD5" s="7"/>
      <c r="DE5" s="7"/>
      <c r="DF5" s="7"/>
      <c r="DG5" s="7"/>
      <c r="DH5" s="7"/>
      <c r="DI5" s="7"/>
      <c r="DJ5" s="7"/>
      <c r="DK5" s="7"/>
      <c r="DL5" s="7"/>
      <c r="DM5" s="7"/>
      <c r="DN5" s="7"/>
      <c r="DO5" s="7"/>
      <c r="DP5" s="7"/>
      <c r="DQ5" s="7"/>
      <c r="DR5" s="7"/>
      <c r="DS5" s="7"/>
      <c r="DT5" s="7"/>
      <c r="DU5" s="7"/>
      <c r="DV5" s="7"/>
      <c r="DW5" s="7"/>
      <c r="DX5" s="7"/>
      <c r="DY5" s="7"/>
      <c r="DZ5" s="7"/>
      <c r="EA5" s="7"/>
      <c r="EB5" s="7"/>
      <c r="EC5" s="7"/>
      <c r="ED5" s="7"/>
      <c r="EE5" s="7"/>
      <c r="EF5" s="7"/>
      <c r="EG5" s="7"/>
      <c r="EH5" s="7"/>
      <c r="EI5" s="7"/>
      <c r="EJ5" s="7"/>
      <c r="EK5" s="7"/>
      <c r="EL5" s="7"/>
      <c r="EM5" s="7"/>
      <c r="EN5" s="7"/>
      <c r="EO5" s="7"/>
      <c r="EP5" s="7"/>
      <c r="EQ5" s="7"/>
      <c r="ER5" s="7"/>
      <c r="ES5" s="7"/>
      <c r="ET5" s="7"/>
      <c r="EU5" s="7"/>
      <c r="EV5" s="7"/>
      <c r="EW5" s="7"/>
      <c r="EX5" s="7"/>
      <c r="EY5" s="7"/>
      <c r="EZ5" s="7"/>
      <c r="FA5" s="7"/>
      <c r="FB5" s="7"/>
      <c r="FC5" s="7"/>
      <c r="FD5" s="7"/>
      <c r="FE5" s="7"/>
      <c r="FF5" s="7"/>
      <c r="FG5" s="7"/>
      <c r="FH5" s="7"/>
      <c r="FI5" s="7"/>
      <c r="FJ5" s="7"/>
      <c r="FK5" s="7"/>
      <c r="FL5" s="7"/>
      <c r="FM5" s="7"/>
      <c r="FN5" s="7"/>
      <c r="FO5" s="7"/>
      <c r="FP5" s="7"/>
      <c r="FQ5" s="7"/>
      <c r="FR5" s="7"/>
      <c r="FS5" s="7"/>
      <c r="FT5" s="7"/>
      <c r="FU5" s="7"/>
      <c r="FV5" s="7"/>
      <c r="FW5" s="7"/>
      <c r="FX5" s="7"/>
      <c r="FY5" s="7"/>
      <c r="FZ5" s="7"/>
      <c r="GA5" s="7"/>
      <c r="GB5" s="7"/>
      <c r="GC5" s="7"/>
      <c r="GD5" s="7"/>
      <c r="GE5" s="7"/>
      <c r="GF5" s="7"/>
      <c r="GG5" s="7"/>
      <c r="GH5" s="7"/>
      <c r="GI5" s="7"/>
      <c r="GJ5" s="7"/>
      <c r="GK5" s="7"/>
      <c r="GL5" s="7"/>
      <c r="GM5" s="7"/>
      <c r="GN5" s="7"/>
      <c r="GO5" s="7"/>
      <c r="GP5" s="7"/>
      <c r="GQ5" s="7"/>
      <c r="GR5" s="7"/>
      <c r="GS5" s="7"/>
      <c r="GT5" s="7"/>
      <c r="GU5" s="7"/>
      <c r="GV5" s="7"/>
      <c r="GW5" s="7"/>
      <c r="GX5" s="7"/>
      <c r="GY5" s="7"/>
      <c r="GZ5" s="7"/>
      <c r="HA5" s="7"/>
      <c r="HB5" s="7"/>
      <c r="HC5" s="7"/>
      <c r="HD5" s="7"/>
      <c r="HE5" s="7"/>
      <c r="HF5" s="7"/>
      <c r="HG5" s="7"/>
      <c r="HH5" s="7"/>
      <c r="HI5" s="7"/>
      <c r="HJ5" s="7"/>
      <c r="HK5" s="7"/>
      <c r="HL5" s="7"/>
      <c r="HM5" s="7"/>
      <c r="HN5" s="7"/>
      <c r="HO5" s="7"/>
      <c r="HP5" s="7"/>
      <c r="HQ5" s="7"/>
      <c r="HR5" s="7"/>
      <c r="HS5" s="7"/>
      <c r="HT5" s="7"/>
      <c r="HU5" s="7"/>
      <c r="HV5" s="7"/>
      <c r="HW5" s="7"/>
      <c r="HX5" s="7"/>
      <c r="HY5" s="7"/>
      <c r="HZ5" s="7"/>
      <c r="IA5" s="7"/>
      <c r="IB5" s="7"/>
      <c r="IC5" s="7"/>
      <c r="ID5" s="7"/>
      <c r="IE5" s="7"/>
      <c r="IF5" s="7"/>
      <c r="IG5" s="7"/>
      <c r="IH5" s="7"/>
      <c r="II5" s="7"/>
      <c r="IJ5" s="7"/>
      <c r="IK5" s="7"/>
      <c r="IL5" s="7"/>
      <c r="IM5" s="7"/>
      <c r="IN5" s="7"/>
      <c r="IO5" s="7"/>
      <c r="IP5" s="7"/>
    </row>
    <row r="6" spans="1:250" ht="101.25" customHeight="1">
      <c r="A6" s="177" t="s">
        <v>631</v>
      </c>
      <c r="B6" s="602" t="s">
        <v>28</v>
      </c>
      <c r="C6" s="602" t="s">
        <v>29</v>
      </c>
      <c r="D6" s="602" t="s">
        <v>30</v>
      </c>
      <c r="E6" s="602" t="s">
        <v>31</v>
      </c>
      <c r="F6" s="602" t="s">
        <v>32</v>
      </c>
      <c r="G6" s="602" t="s">
        <v>33</v>
      </c>
      <c r="H6" s="602" t="s">
        <v>34</v>
      </c>
      <c r="I6" s="603" t="s">
        <v>35</v>
      </c>
      <c r="J6" s="93"/>
    </row>
    <row r="7" spans="1:250">
      <c r="A7" s="604" t="s">
        <v>632</v>
      </c>
      <c r="B7" s="605">
        <v>0</v>
      </c>
      <c r="C7" s="605">
        <v>0</v>
      </c>
      <c r="D7" s="605">
        <v>0</v>
      </c>
      <c r="E7" s="605">
        <v>0</v>
      </c>
      <c r="F7" s="605">
        <v>0.15791953177588677</v>
      </c>
      <c r="G7" s="605">
        <v>0.10078006380669412</v>
      </c>
      <c r="H7" s="605">
        <v>0</v>
      </c>
      <c r="I7" s="605">
        <v>3.8436893339378615E-2</v>
      </c>
      <c r="J7" s="15"/>
    </row>
    <row r="8" spans="1:250">
      <c r="A8" s="606" t="s">
        <v>633</v>
      </c>
      <c r="B8" s="607">
        <v>0</v>
      </c>
      <c r="C8" s="607">
        <v>0</v>
      </c>
      <c r="D8" s="607">
        <v>0</v>
      </c>
      <c r="E8" s="607">
        <v>0</v>
      </c>
      <c r="F8" s="607">
        <v>0</v>
      </c>
      <c r="G8" s="607">
        <v>0</v>
      </c>
      <c r="H8" s="607">
        <v>0</v>
      </c>
      <c r="I8" s="607">
        <v>0</v>
      </c>
      <c r="J8" s="15"/>
    </row>
    <row r="9" spans="1:250">
      <c r="A9" s="606" t="s">
        <v>355</v>
      </c>
      <c r="B9" s="607">
        <v>0</v>
      </c>
      <c r="C9" s="607">
        <v>0</v>
      </c>
      <c r="D9" s="607">
        <v>0</v>
      </c>
      <c r="E9" s="607">
        <v>0</v>
      </c>
      <c r="F9" s="607">
        <v>0</v>
      </c>
      <c r="G9" s="607">
        <v>0</v>
      </c>
      <c r="H9" s="607">
        <v>0</v>
      </c>
      <c r="I9" s="607">
        <v>0</v>
      </c>
      <c r="J9" s="15"/>
    </row>
    <row r="10" spans="1:250">
      <c r="A10" s="606" t="s">
        <v>359</v>
      </c>
      <c r="B10" s="607">
        <v>0</v>
      </c>
      <c r="C10" s="607">
        <v>0</v>
      </c>
      <c r="D10" s="607">
        <v>0</v>
      </c>
      <c r="E10" s="607">
        <v>0</v>
      </c>
      <c r="F10" s="607">
        <v>0.11625676904190867</v>
      </c>
      <c r="G10" s="607">
        <v>0</v>
      </c>
      <c r="H10" s="607">
        <v>0</v>
      </c>
      <c r="I10" s="607">
        <v>2.3839721524517039E-2</v>
      </c>
      <c r="J10" s="15"/>
    </row>
    <row r="11" spans="1:250">
      <c r="A11" s="606" t="s">
        <v>634</v>
      </c>
      <c r="B11" s="607">
        <v>0</v>
      </c>
      <c r="C11" s="607">
        <v>0</v>
      </c>
      <c r="D11" s="607">
        <v>0</v>
      </c>
      <c r="E11" s="607">
        <v>0</v>
      </c>
      <c r="F11" s="607">
        <v>0</v>
      </c>
      <c r="G11" s="607">
        <v>0.10078006380669412</v>
      </c>
      <c r="H11" s="607">
        <v>0</v>
      </c>
      <c r="I11" s="607">
        <v>6.0537668182714692E-3</v>
      </c>
      <c r="J11" s="15"/>
    </row>
    <row r="12" spans="1:250">
      <c r="A12" s="606" t="s">
        <v>635</v>
      </c>
      <c r="B12" s="607">
        <v>0</v>
      </c>
      <c r="C12" s="607">
        <v>0</v>
      </c>
      <c r="D12" s="607">
        <v>0</v>
      </c>
      <c r="E12" s="607">
        <v>0</v>
      </c>
      <c r="F12" s="607">
        <v>4.166276273397812E-2</v>
      </c>
      <c r="G12" s="607">
        <v>0</v>
      </c>
      <c r="H12" s="607">
        <v>0</v>
      </c>
      <c r="I12" s="607">
        <v>8.5434049965901083E-3</v>
      </c>
      <c r="J12" s="15"/>
    </row>
    <row r="13" spans="1:250">
      <c r="A13" s="606" t="s">
        <v>636</v>
      </c>
      <c r="B13" s="607">
        <v>0</v>
      </c>
      <c r="C13" s="607">
        <v>0</v>
      </c>
      <c r="D13" s="607">
        <v>0</v>
      </c>
      <c r="E13" s="607">
        <v>0</v>
      </c>
      <c r="F13" s="607">
        <v>0</v>
      </c>
      <c r="G13" s="607">
        <v>0</v>
      </c>
      <c r="H13" s="607">
        <v>0</v>
      </c>
      <c r="I13" s="607">
        <v>0</v>
      </c>
      <c r="J13" s="15"/>
    </row>
    <row r="14" spans="1:250">
      <c r="A14" s="606" t="s">
        <v>637</v>
      </c>
      <c r="B14" s="607">
        <v>0</v>
      </c>
      <c r="C14" s="607">
        <v>0</v>
      </c>
      <c r="D14" s="607">
        <v>0</v>
      </c>
      <c r="E14" s="607">
        <v>0</v>
      </c>
      <c r="F14" s="607">
        <v>0</v>
      </c>
      <c r="G14" s="607">
        <v>0</v>
      </c>
      <c r="H14" s="607">
        <v>0</v>
      </c>
      <c r="I14" s="607">
        <v>0</v>
      </c>
      <c r="J14" s="15"/>
    </row>
    <row r="15" spans="1:250" ht="3.15" customHeight="1">
      <c r="A15" s="606"/>
      <c r="B15" s="608"/>
      <c r="C15" s="608"/>
      <c r="D15" s="608"/>
      <c r="E15" s="608"/>
      <c r="F15" s="608"/>
      <c r="G15" s="608"/>
      <c r="H15" s="608"/>
      <c r="I15" s="608"/>
      <c r="J15" s="15"/>
    </row>
    <row r="16" spans="1:250">
      <c r="A16" s="604" t="s">
        <v>638</v>
      </c>
      <c r="B16" s="609">
        <v>0</v>
      </c>
      <c r="C16" s="609">
        <v>0</v>
      </c>
      <c r="D16" s="609">
        <v>0</v>
      </c>
      <c r="E16" s="609">
        <v>0</v>
      </c>
      <c r="F16" s="609">
        <v>1.2812111677842042</v>
      </c>
      <c r="G16" s="609">
        <v>0.16604191220587594</v>
      </c>
      <c r="H16" s="609">
        <v>0</v>
      </c>
      <c r="I16" s="609">
        <v>0.27270034413020283</v>
      </c>
      <c r="J16" s="15"/>
      <c r="L16" s="610"/>
    </row>
    <row r="17" spans="1:10">
      <c r="A17" s="606" t="s">
        <v>633</v>
      </c>
      <c r="B17" s="608">
        <v>0</v>
      </c>
      <c r="C17" s="608">
        <v>0</v>
      </c>
      <c r="D17" s="608">
        <v>0</v>
      </c>
      <c r="E17" s="608">
        <v>0</v>
      </c>
      <c r="F17" s="608">
        <v>0</v>
      </c>
      <c r="G17" s="608">
        <v>0</v>
      </c>
      <c r="H17" s="608">
        <v>0</v>
      </c>
      <c r="I17" s="608">
        <v>0</v>
      </c>
      <c r="J17" s="15"/>
    </row>
    <row r="18" spans="1:10">
      <c r="A18" s="606" t="s">
        <v>355</v>
      </c>
      <c r="B18" s="608">
        <v>0</v>
      </c>
      <c r="C18" s="608">
        <v>0</v>
      </c>
      <c r="D18" s="608">
        <v>0</v>
      </c>
      <c r="E18" s="608">
        <v>0</v>
      </c>
      <c r="F18" s="608">
        <v>0</v>
      </c>
      <c r="G18" s="608">
        <v>0</v>
      </c>
      <c r="H18" s="608">
        <v>0</v>
      </c>
      <c r="I18" s="608">
        <v>0</v>
      </c>
      <c r="J18" s="15"/>
    </row>
    <row r="19" spans="1:10">
      <c r="A19" s="606" t="s">
        <v>359</v>
      </c>
      <c r="B19" s="608">
        <v>0</v>
      </c>
      <c r="C19" s="608">
        <v>0</v>
      </c>
      <c r="D19" s="608">
        <v>0</v>
      </c>
      <c r="E19" s="608">
        <v>0</v>
      </c>
      <c r="F19" s="608">
        <v>0.49840939729530931</v>
      </c>
      <c r="G19" s="608">
        <v>0</v>
      </c>
      <c r="H19" s="608">
        <v>0</v>
      </c>
      <c r="I19" s="608">
        <v>0.10220429601341582</v>
      </c>
      <c r="J19" s="15"/>
    </row>
    <row r="20" spans="1:10">
      <c r="A20" s="606" t="s">
        <v>634</v>
      </c>
      <c r="B20" s="608">
        <v>0</v>
      </c>
      <c r="C20" s="608">
        <v>0</v>
      </c>
      <c r="D20" s="608">
        <v>0</v>
      </c>
      <c r="E20" s="608">
        <v>0</v>
      </c>
      <c r="F20" s="608">
        <v>0</v>
      </c>
      <c r="G20" s="608">
        <v>0.16604191220587594</v>
      </c>
      <c r="H20" s="608">
        <v>0</v>
      </c>
      <c r="I20" s="608">
        <v>9.9739867250164347E-3</v>
      </c>
      <c r="J20" s="15"/>
    </row>
    <row r="21" spans="1:10">
      <c r="A21" s="606" t="s">
        <v>635</v>
      </c>
      <c r="B21" s="608">
        <v>0</v>
      </c>
      <c r="C21" s="608">
        <v>0</v>
      </c>
      <c r="D21" s="608">
        <v>0</v>
      </c>
      <c r="E21" s="608">
        <v>0</v>
      </c>
      <c r="F21" s="608">
        <v>0.78280177048889488</v>
      </c>
      <c r="G21" s="608">
        <v>0</v>
      </c>
      <c r="H21" s="608">
        <v>0</v>
      </c>
      <c r="I21" s="608">
        <v>0.16052206139177058</v>
      </c>
      <c r="J21" s="15"/>
    </row>
    <row r="22" spans="1:10">
      <c r="A22" s="606" t="s">
        <v>636</v>
      </c>
      <c r="B22" s="608">
        <v>0</v>
      </c>
      <c r="C22" s="608">
        <v>0</v>
      </c>
      <c r="D22" s="608">
        <v>0</v>
      </c>
      <c r="E22" s="608">
        <v>0</v>
      </c>
      <c r="F22" s="608">
        <v>0</v>
      </c>
      <c r="G22" s="608">
        <v>0</v>
      </c>
      <c r="H22" s="608">
        <v>0</v>
      </c>
      <c r="I22" s="608">
        <v>0</v>
      </c>
      <c r="J22" s="15"/>
    </row>
    <row r="23" spans="1:10">
      <c r="A23" s="606" t="s">
        <v>637</v>
      </c>
      <c r="B23" s="608">
        <v>0</v>
      </c>
      <c r="C23" s="608">
        <v>0</v>
      </c>
      <c r="D23" s="608">
        <v>0</v>
      </c>
      <c r="E23" s="608">
        <v>0</v>
      </c>
      <c r="F23" s="608">
        <v>0</v>
      </c>
      <c r="G23" s="608">
        <v>0</v>
      </c>
      <c r="H23" s="608">
        <v>0</v>
      </c>
      <c r="I23" s="608">
        <v>0</v>
      </c>
      <c r="J23" s="15"/>
    </row>
    <row r="24" spans="1:10" ht="2.25" customHeight="1">
      <c r="A24" s="606"/>
      <c r="B24" s="608"/>
      <c r="C24" s="608"/>
      <c r="D24" s="608"/>
      <c r="E24" s="608"/>
      <c r="F24" s="608"/>
      <c r="G24" s="608"/>
      <c r="H24" s="608"/>
      <c r="I24" s="608"/>
      <c r="J24" s="15"/>
    </row>
    <row r="25" spans="1:10">
      <c r="A25" s="604" t="s">
        <v>639</v>
      </c>
      <c r="B25" s="609">
        <v>8.6445340806290804E-3</v>
      </c>
      <c r="C25" s="609">
        <v>0</v>
      </c>
      <c r="D25" s="609">
        <v>0</v>
      </c>
      <c r="E25" s="609">
        <v>0</v>
      </c>
      <c r="F25" s="609">
        <v>4.0954305132557591</v>
      </c>
      <c r="G25" s="609">
        <v>0.38319236714715305</v>
      </c>
      <c r="H25" s="609">
        <v>0</v>
      </c>
      <c r="I25" s="609">
        <v>0.86543801961938438</v>
      </c>
      <c r="J25" s="15"/>
    </row>
    <row r="26" spans="1:10">
      <c r="A26" s="606" t="s">
        <v>633</v>
      </c>
      <c r="B26" s="608">
        <v>0</v>
      </c>
      <c r="C26" s="608">
        <v>0</v>
      </c>
      <c r="D26" s="608">
        <v>0</v>
      </c>
      <c r="E26" s="608">
        <v>0</v>
      </c>
      <c r="F26" s="608">
        <v>0</v>
      </c>
      <c r="G26" s="608">
        <v>0</v>
      </c>
      <c r="H26" s="608">
        <v>0</v>
      </c>
      <c r="I26" s="608">
        <v>0</v>
      </c>
      <c r="J26" s="15"/>
    </row>
    <row r="27" spans="1:10">
      <c r="A27" s="606" t="s">
        <v>355</v>
      </c>
      <c r="B27" s="608">
        <v>0</v>
      </c>
      <c r="C27" s="608">
        <v>0</v>
      </c>
      <c r="D27" s="608">
        <v>0</v>
      </c>
      <c r="E27" s="608">
        <v>0</v>
      </c>
      <c r="F27" s="608">
        <v>0</v>
      </c>
      <c r="G27" s="608">
        <v>0</v>
      </c>
      <c r="H27" s="608">
        <v>0</v>
      </c>
      <c r="I27" s="608">
        <v>0</v>
      </c>
      <c r="J27" s="15"/>
    </row>
    <row r="28" spans="1:10">
      <c r="A28" s="606" t="s">
        <v>359</v>
      </c>
      <c r="B28" s="608">
        <v>8.6445340806290804E-3</v>
      </c>
      <c r="C28" s="608">
        <v>0</v>
      </c>
      <c r="D28" s="608">
        <v>0</v>
      </c>
      <c r="E28" s="608">
        <v>0</v>
      </c>
      <c r="F28" s="608">
        <v>3.7071505544780643</v>
      </c>
      <c r="G28" s="608">
        <v>0.38319236714715305</v>
      </c>
      <c r="H28" s="608">
        <v>0</v>
      </c>
      <c r="I28" s="608">
        <v>0.78581696901652098</v>
      </c>
      <c r="J28" s="15"/>
    </row>
    <row r="29" spans="1:10">
      <c r="A29" s="606" t="s">
        <v>634</v>
      </c>
      <c r="B29" s="608">
        <v>0</v>
      </c>
      <c r="C29" s="608">
        <v>0</v>
      </c>
      <c r="D29" s="608">
        <v>0</v>
      </c>
      <c r="E29" s="608">
        <v>0</v>
      </c>
      <c r="F29" s="608">
        <v>0</v>
      </c>
      <c r="G29" s="608">
        <v>0</v>
      </c>
      <c r="H29" s="608">
        <v>0</v>
      </c>
      <c r="I29" s="608">
        <v>0</v>
      </c>
      <c r="J29" s="15"/>
    </row>
    <row r="30" spans="1:10">
      <c r="A30" s="606" t="s">
        <v>635</v>
      </c>
      <c r="B30" s="608">
        <v>0</v>
      </c>
      <c r="C30" s="608">
        <v>0</v>
      </c>
      <c r="D30" s="608">
        <v>0</v>
      </c>
      <c r="E30" s="608">
        <v>0</v>
      </c>
      <c r="F30" s="608">
        <v>0.38827995877769533</v>
      </c>
      <c r="G30" s="608">
        <v>0</v>
      </c>
      <c r="H30" s="608">
        <v>0</v>
      </c>
      <c r="I30" s="608">
        <v>7.9621050602863397E-2</v>
      </c>
      <c r="J30" s="15"/>
    </row>
    <row r="31" spans="1:10">
      <c r="A31" s="606" t="s">
        <v>636</v>
      </c>
      <c r="B31" s="608">
        <v>0</v>
      </c>
      <c r="C31" s="608">
        <v>0</v>
      </c>
      <c r="D31" s="608">
        <v>0</v>
      </c>
      <c r="E31" s="608">
        <v>0</v>
      </c>
      <c r="F31" s="608">
        <v>0</v>
      </c>
      <c r="G31" s="608">
        <v>0</v>
      </c>
      <c r="H31" s="608">
        <v>0</v>
      </c>
      <c r="I31" s="608">
        <v>0</v>
      </c>
      <c r="J31" s="15"/>
    </row>
    <row r="32" spans="1:10">
      <c r="A32" s="606" t="s">
        <v>637</v>
      </c>
      <c r="B32" s="608">
        <v>0</v>
      </c>
      <c r="C32" s="608">
        <v>0</v>
      </c>
      <c r="D32" s="608">
        <v>0</v>
      </c>
      <c r="E32" s="608">
        <v>0</v>
      </c>
      <c r="F32" s="608">
        <v>0</v>
      </c>
      <c r="G32" s="608">
        <v>0</v>
      </c>
      <c r="H32" s="608">
        <v>0</v>
      </c>
      <c r="I32" s="608">
        <v>0</v>
      </c>
      <c r="J32" s="15"/>
    </row>
    <row r="33" spans="1:10" ht="3.75" customHeight="1">
      <c r="A33" s="606"/>
      <c r="B33" s="608"/>
      <c r="C33" s="608"/>
      <c r="D33" s="608"/>
      <c r="E33" s="608"/>
      <c r="F33" s="608"/>
      <c r="G33" s="608"/>
      <c r="H33" s="608"/>
      <c r="I33" s="608"/>
      <c r="J33" s="15"/>
    </row>
    <row r="34" spans="1:10">
      <c r="A34" s="604" t="s">
        <v>640</v>
      </c>
      <c r="B34" s="609">
        <v>71.633686645564964</v>
      </c>
      <c r="C34" s="609">
        <v>8.3761848241144392</v>
      </c>
      <c r="D34" s="609">
        <v>19.318229927603468</v>
      </c>
      <c r="E34" s="609">
        <v>0</v>
      </c>
      <c r="F34" s="609">
        <v>25.562192224296272</v>
      </c>
      <c r="G34" s="609">
        <v>69.736160278221988</v>
      </c>
      <c r="H34" s="609">
        <v>70.340631004697329</v>
      </c>
      <c r="I34" s="609">
        <v>35.663354865126337</v>
      </c>
      <c r="J34" s="15"/>
    </row>
    <row r="35" spans="1:10">
      <c r="A35" s="606" t="s">
        <v>633</v>
      </c>
      <c r="B35" s="608">
        <v>0</v>
      </c>
      <c r="C35" s="608">
        <v>0</v>
      </c>
      <c r="D35" s="608">
        <v>0</v>
      </c>
      <c r="E35" s="608">
        <v>0</v>
      </c>
      <c r="F35" s="608">
        <v>0</v>
      </c>
      <c r="G35" s="608">
        <v>0</v>
      </c>
      <c r="H35" s="608">
        <v>0</v>
      </c>
      <c r="I35" s="608">
        <v>0</v>
      </c>
      <c r="J35" s="15"/>
    </row>
    <row r="36" spans="1:10">
      <c r="A36" s="606" t="s">
        <v>355</v>
      </c>
      <c r="B36" s="608">
        <v>0</v>
      </c>
      <c r="C36" s="608">
        <v>0</v>
      </c>
      <c r="D36" s="608">
        <v>0</v>
      </c>
      <c r="E36" s="608">
        <v>0</v>
      </c>
      <c r="F36" s="608">
        <v>0</v>
      </c>
      <c r="G36" s="608">
        <v>0</v>
      </c>
      <c r="H36" s="608">
        <v>0</v>
      </c>
      <c r="I36" s="608">
        <v>0</v>
      </c>
      <c r="J36" s="15"/>
    </row>
    <row r="37" spans="1:10">
      <c r="A37" s="606" t="s">
        <v>359</v>
      </c>
      <c r="B37" s="608">
        <v>71.633686645564964</v>
      </c>
      <c r="C37" s="608">
        <v>8.3761848241144392</v>
      </c>
      <c r="D37" s="608">
        <v>19.318229927603468</v>
      </c>
      <c r="E37" s="608">
        <v>0</v>
      </c>
      <c r="F37" s="608">
        <v>25.091337700293732</v>
      </c>
      <c r="G37" s="608">
        <v>69.736160278221988</v>
      </c>
      <c r="H37" s="608">
        <v>70.340631004697329</v>
      </c>
      <c r="I37" s="608">
        <v>35.566800997138373</v>
      </c>
      <c r="J37" s="15"/>
    </row>
    <row r="38" spans="1:10">
      <c r="A38" s="606" t="s">
        <v>634</v>
      </c>
      <c r="B38" s="608">
        <v>0</v>
      </c>
      <c r="C38" s="608">
        <v>0</v>
      </c>
      <c r="D38" s="608">
        <v>0</v>
      </c>
      <c r="E38" s="608">
        <v>0</v>
      </c>
      <c r="F38" s="608">
        <v>0</v>
      </c>
      <c r="G38" s="608">
        <v>0</v>
      </c>
      <c r="H38" s="608">
        <v>0</v>
      </c>
      <c r="I38" s="608">
        <v>0</v>
      </c>
      <c r="J38" s="15"/>
    </row>
    <row r="39" spans="1:10">
      <c r="A39" s="606" t="s">
        <v>635</v>
      </c>
      <c r="B39" s="608">
        <v>0</v>
      </c>
      <c r="C39" s="608">
        <v>0</v>
      </c>
      <c r="D39" s="608">
        <v>0</v>
      </c>
      <c r="E39" s="608">
        <v>0</v>
      </c>
      <c r="F39" s="608">
        <v>0.47085452400253952</v>
      </c>
      <c r="G39" s="608">
        <v>0</v>
      </c>
      <c r="H39" s="608">
        <v>0</v>
      </c>
      <c r="I39" s="608">
        <v>9.6553867987963102E-2</v>
      </c>
      <c r="J39" s="15"/>
    </row>
    <row r="40" spans="1:10">
      <c r="A40" s="606" t="s">
        <v>636</v>
      </c>
      <c r="B40" s="608">
        <v>0</v>
      </c>
      <c r="C40" s="608">
        <v>0</v>
      </c>
      <c r="D40" s="608">
        <v>0</v>
      </c>
      <c r="E40" s="608">
        <v>0</v>
      </c>
      <c r="F40" s="608">
        <v>0</v>
      </c>
      <c r="G40" s="608">
        <v>0</v>
      </c>
      <c r="H40" s="608">
        <v>0</v>
      </c>
      <c r="I40" s="608">
        <v>0</v>
      </c>
      <c r="J40" s="15"/>
    </row>
    <row r="41" spans="1:10">
      <c r="A41" s="606" t="s">
        <v>637</v>
      </c>
      <c r="B41" s="608">
        <v>0</v>
      </c>
      <c r="C41" s="608">
        <v>0</v>
      </c>
      <c r="D41" s="608">
        <v>0</v>
      </c>
      <c r="E41" s="608">
        <v>0</v>
      </c>
      <c r="F41" s="608">
        <v>0</v>
      </c>
      <c r="G41" s="608">
        <v>0</v>
      </c>
      <c r="H41" s="608">
        <v>0</v>
      </c>
      <c r="I41" s="608">
        <v>0</v>
      </c>
      <c r="J41" s="15"/>
    </row>
    <row r="42" spans="1:10" ht="3.15" customHeight="1">
      <c r="A42" s="606"/>
      <c r="B42" s="608"/>
      <c r="C42" s="608"/>
      <c r="D42" s="608"/>
      <c r="E42" s="608"/>
      <c r="F42" s="608"/>
      <c r="G42" s="608"/>
      <c r="H42" s="608"/>
      <c r="I42" s="608"/>
      <c r="J42" s="15"/>
    </row>
    <row r="43" spans="1:10">
      <c r="A43" s="604" t="s">
        <v>641</v>
      </c>
      <c r="B43" s="609">
        <v>18.817127584934511</v>
      </c>
      <c r="C43" s="609">
        <v>5.4189170718589761</v>
      </c>
      <c r="D43" s="609">
        <v>10.750206305714364</v>
      </c>
      <c r="E43" s="609">
        <v>0</v>
      </c>
      <c r="F43" s="609">
        <v>0.11455569927059622</v>
      </c>
      <c r="G43" s="609">
        <v>19.771309630961174</v>
      </c>
      <c r="H43" s="609">
        <v>29.659368995302664</v>
      </c>
      <c r="I43" s="609">
        <v>9.2132332308889708</v>
      </c>
      <c r="J43" s="15"/>
    </row>
    <row r="44" spans="1:10" ht="13.65" customHeight="1">
      <c r="A44" s="606" t="s">
        <v>633</v>
      </c>
      <c r="B44" s="608">
        <v>0</v>
      </c>
      <c r="C44" s="608">
        <v>0</v>
      </c>
      <c r="D44" s="608">
        <v>0</v>
      </c>
      <c r="E44" s="608">
        <v>0</v>
      </c>
      <c r="F44" s="608">
        <v>0</v>
      </c>
      <c r="G44" s="608">
        <v>0</v>
      </c>
      <c r="H44" s="608">
        <v>0</v>
      </c>
      <c r="I44" s="608">
        <v>0</v>
      </c>
      <c r="J44" s="15"/>
    </row>
    <row r="45" spans="1:10">
      <c r="A45" s="606" t="s">
        <v>355</v>
      </c>
      <c r="B45" s="608">
        <v>0</v>
      </c>
      <c r="C45" s="608">
        <v>0</v>
      </c>
      <c r="D45" s="608">
        <v>0</v>
      </c>
      <c r="E45" s="608">
        <v>0</v>
      </c>
      <c r="F45" s="608">
        <v>0</v>
      </c>
      <c r="G45" s="608">
        <v>0</v>
      </c>
      <c r="H45" s="608">
        <v>0</v>
      </c>
      <c r="I45" s="608">
        <v>0</v>
      </c>
      <c r="J45" s="15"/>
    </row>
    <row r="46" spans="1:10" ht="12.75" customHeight="1">
      <c r="A46" s="606" t="s">
        <v>359</v>
      </c>
      <c r="B46" s="608">
        <v>18.817127584934511</v>
      </c>
      <c r="C46" s="608">
        <v>5.4189170718589761</v>
      </c>
      <c r="D46" s="608">
        <v>10.750206305714364</v>
      </c>
      <c r="E46" s="608">
        <v>0</v>
      </c>
      <c r="F46" s="608">
        <v>0.11455569927059622</v>
      </c>
      <c r="G46" s="608">
        <v>19.771309630961174</v>
      </c>
      <c r="H46" s="608">
        <v>29.659368995302664</v>
      </c>
      <c r="I46" s="608">
        <v>9.2132332308889708</v>
      </c>
      <c r="J46" s="15"/>
    </row>
    <row r="47" spans="1:10">
      <c r="A47" s="606" t="s">
        <v>634</v>
      </c>
      <c r="B47" s="608">
        <v>0</v>
      </c>
      <c r="C47" s="608">
        <v>0</v>
      </c>
      <c r="D47" s="608">
        <v>0</v>
      </c>
      <c r="E47" s="608">
        <v>0</v>
      </c>
      <c r="F47" s="608">
        <v>0</v>
      </c>
      <c r="G47" s="608">
        <v>0</v>
      </c>
      <c r="H47" s="608">
        <v>0</v>
      </c>
      <c r="I47" s="608">
        <v>0</v>
      </c>
      <c r="J47" s="15"/>
    </row>
    <row r="48" spans="1:10">
      <c r="A48" s="606" t="s">
        <v>635</v>
      </c>
      <c r="B48" s="608">
        <v>0</v>
      </c>
      <c r="C48" s="608">
        <v>0</v>
      </c>
      <c r="D48" s="608">
        <v>0</v>
      </c>
      <c r="E48" s="608">
        <v>0</v>
      </c>
      <c r="F48" s="608">
        <v>0</v>
      </c>
      <c r="G48" s="608">
        <v>0</v>
      </c>
      <c r="H48" s="608">
        <v>0</v>
      </c>
      <c r="I48" s="608">
        <v>0</v>
      </c>
      <c r="J48" s="15"/>
    </row>
    <row r="49" spans="1:10">
      <c r="A49" s="606" t="s">
        <v>636</v>
      </c>
      <c r="B49" s="608">
        <v>0</v>
      </c>
      <c r="C49" s="608">
        <v>0</v>
      </c>
      <c r="D49" s="608">
        <v>0</v>
      </c>
      <c r="E49" s="608">
        <v>0</v>
      </c>
      <c r="F49" s="608">
        <v>0</v>
      </c>
      <c r="G49" s="608">
        <v>0</v>
      </c>
      <c r="H49" s="608">
        <v>0</v>
      </c>
      <c r="I49" s="608">
        <v>0</v>
      </c>
      <c r="J49" s="15"/>
    </row>
    <row r="50" spans="1:10">
      <c r="A50" s="606" t="s">
        <v>637</v>
      </c>
      <c r="B50" s="608">
        <v>0</v>
      </c>
      <c r="C50" s="608">
        <v>0</v>
      </c>
      <c r="D50" s="608">
        <v>0</v>
      </c>
      <c r="E50" s="608">
        <v>0</v>
      </c>
      <c r="F50" s="608">
        <v>0</v>
      </c>
      <c r="G50" s="608">
        <v>0</v>
      </c>
      <c r="H50" s="608">
        <v>0</v>
      </c>
      <c r="I50" s="608">
        <v>0</v>
      </c>
      <c r="J50" s="15"/>
    </row>
    <row r="51" spans="1:10" ht="3.15" customHeight="1">
      <c r="A51" s="606"/>
      <c r="B51" s="608"/>
      <c r="C51" s="608"/>
      <c r="D51" s="608"/>
      <c r="E51" s="608"/>
      <c r="F51" s="608"/>
      <c r="G51" s="608"/>
      <c r="H51" s="608"/>
      <c r="I51" s="608"/>
      <c r="J51" s="15"/>
    </row>
    <row r="52" spans="1:10">
      <c r="A52" s="604" t="s">
        <v>642</v>
      </c>
      <c r="B52" s="609">
        <v>9.539891134562378</v>
      </c>
      <c r="C52" s="609">
        <v>64.955517319005907</v>
      </c>
      <c r="D52" s="609">
        <v>69.931563766682174</v>
      </c>
      <c r="E52" s="609">
        <v>100</v>
      </c>
      <c r="F52" s="609">
        <v>68.788690863617276</v>
      </c>
      <c r="G52" s="609">
        <v>9.8425157476571172</v>
      </c>
      <c r="H52" s="609">
        <v>0</v>
      </c>
      <c r="I52" s="609">
        <v>50.469369024112687</v>
      </c>
      <c r="J52" s="15"/>
    </row>
    <row r="53" spans="1:10">
      <c r="A53" s="606" t="s">
        <v>633</v>
      </c>
      <c r="B53" s="608">
        <v>0</v>
      </c>
      <c r="C53" s="608">
        <v>0</v>
      </c>
      <c r="D53" s="608">
        <v>0</v>
      </c>
      <c r="E53" s="608">
        <v>98.709749537026099</v>
      </c>
      <c r="F53" s="608">
        <v>0</v>
      </c>
      <c r="G53" s="608">
        <v>0</v>
      </c>
      <c r="H53" s="608">
        <v>0</v>
      </c>
      <c r="I53" s="608">
        <v>20.210166633564082</v>
      </c>
      <c r="J53" s="15"/>
    </row>
    <row r="54" spans="1:10">
      <c r="A54" s="606" t="s">
        <v>359</v>
      </c>
      <c r="B54" s="608">
        <v>9.539891134562378</v>
      </c>
      <c r="C54" s="608">
        <v>62.167070596449491</v>
      </c>
      <c r="D54" s="608">
        <v>43.681872808962993</v>
      </c>
      <c r="E54" s="608">
        <v>1.2902504629739009</v>
      </c>
      <c r="F54" s="608">
        <v>68.788690863617276</v>
      </c>
      <c r="G54" s="608">
        <v>9.8425157476571172</v>
      </c>
      <c r="H54" s="608">
        <v>0</v>
      </c>
      <c r="I54" s="608">
        <v>29.130512446585637</v>
      </c>
      <c r="J54" s="15"/>
    </row>
    <row r="55" spans="1:10">
      <c r="A55" s="533" t="s">
        <v>643</v>
      </c>
      <c r="B55" s="608">
        <v>0</v>
      </c>
      <c r="C55" s="608">
        <v>0</v>
      </c>
      <c r="D55" s="608">
        <v>0</v>
      </c>
      <c r="E55" s="608">
        <v>0</v>
      </c>
      <c r="F55" s="608">
        <v>0</v>
      </c>
      <c r="G55" s="608">
        <v>0</v>
      </c>
      <c r="H55" s="608">
        <v>0</v>
      </c>
      <c r="I55" s="608">
        <v>0</v>
      </c>
      <c r="J55" s="15"/>
    </row>
    <row r="56" spans="1:10">
      <c r="A56" s="533" t="s">
        <v>644</v>
      </c>
      <c r="B56" s="608">
        <v>9.539891134562378</v>
      </c>
      <c r="C56" s="608">
        <v>62.167070596449491</v>
      </c>
      <c r="D56" s="608">
        <v>43.681872808962993</v>
      </c>
      <c r="E56" s="608">
        <v>1.2902504629739009</v>
      </c>
      <c r="F56" s="608">
        <v>68.788690863617276</v>
      </c>
      <c r="G56" s="608">
        <v>9.8425157476571172</v>
      </c>
      <c r="H56" s="608">
        <v>0</v>
      </c>
      <c r="I56" s="608">
        <v>29.130512446585637</v>
      </c>
      <c r="J56" s="15"/>
    </row>
    <row r="57" spans="1:10">
      <c r="A57" s="611" t="s">
        <v>645</v>
      </c>
      <c r="B57" s="608">
        <v>0</v>
      </c>
      <c r="C57" s="608">
        <v>6.9424023781338704</v>
      </c>
      <c r="D57" s="608">
        <v>0</v>
      </c>
      <c r="E57" s="608">
        <v>0</v>
      </c>
      <c r="F57" s="608">
        <v>68.463466095036225</v>
      </c>
      <c r="G57" s="608">
        <v>0</v>
      </c>
      <c r="H57" s="608">
        <v>0</v>
      </c>
      <c r="I57" s="608">
        <v>15.175244432533349</v>
      </c>
      <c r="J57" s="15"/>
    </row>
    <row r="58" spans="1:10">
      <c r="A58" s="606" t="s">
        <v>635</v>
      </c>
      <c r="B58" s="608">
        <v>0</v>
      </c>
      <c r="C58" s="608">
        <v>0</v>
      </c>
      <c r="D58" s="608">
        <v>0</v>
      </c>
      <c r="E58" s="608">
        <v>0</v>
      </c>
      <c r="F58" s="608">
        <v>0</v>
      </c>
      <c r="G58" s="608">
        <v>0</v>
      </c>
      <c r="H58" s="608">
        <v>0</v>
      </c>
      <c r="I58" s="608">
        <v>0</v>
      </c>
      <c r="J58" s="15"/>
    </row>
    <row r="59" spans="1:10">
      <c r="A59" s="606" t="s">
        <v>637</v>
      </c>
      <c r="B59" s="608">
        <v>0</v>
      </c>
      <c r="C59" s="608">
        <v>2.7884467225564125</v>
      </c>
      <c r="D59" s="608">
        <v>26.249690957719178</v>
      </c>
      <c r="E59" s="608">
        <v>0</v>
      </c>
      <c r="F59" s="608">
        <v>0</v>
      </c>
      <c r="G59" s="608">
        <v>0</v>
      </c>
      <c r="H59" s="608">
        <v>0</v>
      </c>
      <c r="I59" s="608">
        <v>1.1286899439629636</v>
      </c>
      <c r="J59" s="15"/>
    </row>
    <row r="60" spans="1:10" ht="3.15" customHeight="1">
      <c r="A60" s="606"/>
      <c r="B60" s="608">
        <v>0</v>
      </c>
      <c r="C60" s="608">
        <v>0</v>
      </c>
      <c r="D60" s="608">
        <v>0</v>
      </c>
      <c r="E60" s="608">
        <v>0</v>
      </c>
      <c r="F60" s="608">
        <v>0</v>
      </c>
      <c r="G60" s="608">
        <v>0</v>
      </c>
      <c r="H60" s="608">
        <v>0</v>
      </c>
      <c r="I60" s="608">
        <v>0</v>
      </c>
      <c r="J60" s="15"/>
    </row>
    <row r="61" spans="1:10">
      <c r="A61" s="604" t="s">
        <v>646</v>
      </c>
      <c r="B61" s="609">
        <v>6.501008575031294E-4</v>
      </c>
      <c r="C61" s="609">
        <v>21.249380785020673</v>
      </c>
      <c r="D61" s="609">
        <v>0</v>
      </c>
      <c r="E61" s="609">
        <v>0</v>
      </c>
      <c r="F61" s="609">
        <v>0</v>
      </c>
      <c r="G61" s="609">
        <v>0</v>
      </c>
      <c r="H61" s="609">
        <v>0</v>
      </c>
      <c r="I61" s="609">
        <v>3.4774676227830419</v>
      </c>
      <c r="J61" s="15"/>
    </row>
    <row r="62" spans="1:10">
      <c r="A62" s="606" t="s">
        <v>359</v>
      </c>
      <c r="B62" s="608">
        <v>0</v>
      </c>
      <c r="C62" s="608">
        <v>0</v>
      </c>
      <c r="D62" s="608">
        <v>0</v>
      </c>
      <c r="E62" s="608">
        <v>0</v>
      </c>
      <c r="F62" s="608">
        <v>0</v>
      </c>
      <c r="G62" s="608">
        <v>0</v>
      </c>
      <c r="H62" s="608">
        <v>0</v>
      </c>
      <c r="I62" s="608">
        <v>0</v>
      </c>
      <c r="J62" s="15"/>
    </row>
    <row r="63" spans="1:10">
      <c r="A63" s="606" t="s">
        <v>647</v>
      </c>
      <c r="B63" s="608">
        <v>3.8236066773175389E-4</v>
      </c>
      <c r="C63" s="608">
        <v>21.249380785020673</v>
      </c>
      <c r="D63" s="608">
        <v>0</v>
      </c>
      <c r="E63" s="608">
        <v>0</v>
      </c>
      <c r="F63" s="608">
        <v>0</v>
      </c>
      <c r="G63" s="608">
        <v>0</v>
      </c>
      <c r="H63" s="608">
        <v>0</v>
      </c>
      <c r="I63" s="608">
        <v>3.477386872062993</v>
      </c>
      <c r="J63" s="15"/>
    </row>
    <row r="64" spans="1:10">
      <c r="A64" s="606" t="s">
        <v>637</v>
      </c>
      <c r="B64" s="608">
        <v>2.6774018977137546E-4</v>
      </c>
      <c r="C64" s="608">
        <v>0</v>
      </c>
      <c r="D64" s="608">
        <v>0</v>
      </c>
      <c r="E64" s="608">
        <v>0</v>
      </c>
      <c r="F64" s="608">
        <v>0</v>
      </c>
      <c r="G64" s="608">
        <v>0</v>
      </c>
      <c r="H64" s="608">
        <v>0</v>
      </c>
      <c r="I64" s="608">
        <v>8.0750720049822431E-5</v>
      </c>
      <c r="J64" s="15"/>
    </row>
    <row r="65" spans="1:10" ht="4.6500000000000004" customHeight="1">
      <c r="A65" s="612"/>
      <c r="B65" s="15"/>
      <c r="C65" s="15"/>
      <c r="D65" s="15"/>
      <c r="E65" s="15"/>
      <c r="F65" s="15"/>
      <c r="G65" s="15"/>
      <c r="H65" s="15"/>
      <c r="I65" s="15"/>
      <c r="J65" s="15"/>
    </row>
    <row r="66" spans="1:10" s="76" customFormat="1" ht="24.75" customHeight="1">
      <c r="A66" s="613" t="s">
        <v>648</v>
      </c>
      <c r="B66" s="614">
        <v>2545531.1755100004</v>
      </c>
      <c r="C66" s="614">
        <v>1381140.6636700002</v>
      </c>
      <c r="D66" s="614">
        <v>216192.06059000001</v>
      </c>
      <c r="E66" s="614">
        <v>1728046.51266</v>
      </c>
      <c r="F66" s="614">
        <v>1730726.77538</v>
      </c>
      <c r="G66" s="614">
        <v>506986.78954999999</v>
      </c>
      <c r="H66" s="614">
        <v>331436.98531000002</v>
      </c>
      <c r="I66" s="614">
        <v>8440060.9626700003</v>
      </c>
      <c r="J66" s="21"/>
    </row>
    <row r="67" spans="1:10" ht="6" customHeight="1" thickBot="1">
      <c r="A67" s="615"/>
      <c r="B67" s="23"/>
      <c r="C67" s="23"/>
      <c r="D67" s="23"/>
      <c r="E67" s="23"/>
      <c r="F67" s="23"/>
      <c r="G67" s="23"/>
      <c r="H67" s="23"/>
      <c r="I67" s="23"/>
      <c r="J67" s="15"/>
    </row>
    <row r="68" spans="1:10">
      <c r="A68" s="15" t="s">
        <v>366</v>
      </c>
      <c r="B68" s="15"/>
      <c r="C68" s="15"/>
      <c r="D68" s="15"/>
      <c r="E68" s="15"/>
      <c r="F68" s="15"/>
      <c r="G68" s="15"/>
      <c r="H68" s="15"/>
      <c r="I68" s="15"/>
      <c r="J68" s="15"/>
    </row>
    <row r="69" spans="1:10">
      <c r="A69" s="15" t="s">
        <v>649</v>
      </c>
      <c r="B69" s="15"/>
      <c r="C69" s="15"/>
      <c r="D69" s="15"/>
      <c r="E69" s="15"/>
      <c r="F69" s="15"/>
      <c r="G69" s="15"/>
      <c r="H69" s="15"/>
      <c r="I69" s="15"/>
      <c r="J69" s="15"/>
    </row>
    <row r="70" spans="1:10" ht="7.95" customHeight="1">
      <c r="A70" s="616"/>
      <c r="B70" s="616"/>
      <c r="C70" s="616"/>
      <c r="D70" s="616"/>
      <c r="E70" s="616"/>
      <c r="F70" s="616"/>
      <c r="G70" s="616"/>
      <c r="H70" s="616"/>
      <c r="I70" s="616"/>
      <c r="J70" s="15"/>
    </row>
    <row r="71" spans="1:10" ht="25.95" customHeight="1">
      <c r="A71" s="617" t="s">
        <v>650</v>
      </c>
      <c r="B71" s="617"/>
      <c r="C71" s="617"/>
      <c r="D71" s="617"/>
      <c r="E71" s="617"/>
      <c r="F71" s="617"/>
      <c r="G71" s="617"/>
      <c r="H71" s="617"/>
      <c r="I71" s="617"/>
      <c r="J71" s="15"/>
    </row>
    <row r="72" spans="1:10">
      <c r="A72" s="617" t="s">
        <v>333</v>
      </c>
      <c r="B72" s="617"/>
      <c r="C72" s="617"/>
      <c r="D72" s="617"/>
      <c r="E72" s="617"/>
      <c r="F72" s="617"/>
      <c r="G72" s="617"/>
      <c r="H72" s="617"/>
      <c r="I72" s="617"/>
      <c r="J72" s="15"/>
    </row>
    <row r="73" spans="1:10" ht="22.95" customHeight="1">
      <c r="A73" s="617"/>
      <c r="B73" s="617"/>
      <c r="C73" s="617"/>
      <c r="D73" s="617"/>
      <c r="E73" s="617"/>
      <c r="F73" s="617"/>
      <c r="G73" s="617"/>
      <c r="H73" s="617"/>
      <c r="I73" s="617"/>
      <c r="J73" s="15"/>
    </row>
    <row r="74" spans="1:10" ht="19.2" customHeight="1">
      <c r="A74" s="617"/>
      <c r="B74" s="617"/>
      <c r="C74" s="617"/>
      <c r="D74" s="617"/>
      <c r="E74" s="617"/>
      <c r="F74" s="617"/>
      <c r="G74" s="617"/>
      <c r="H74" s="617"/>
      <c r="I74" s="617"/>
      <c r="J74" s="15"/>
    </row>
    <row r="75" spans="1:10" ht="27.6" customHeight="1">
      <c r="A75" s="187" t="s">
        <v>37</v>
      </c>
      <c r="B75" s="187"/>
      <c r="C75" s="187"/>
      <c r="D75" s="187"/>
      <c r="E75" s="187"/>
      <c r="F75" s="187"/>
      <c r="G75" s="187"/>
      <c r="H75" s="187"/>
      <c r="I75" s="187"/>
      <c r="J75" s="15"/>
    </row>
    <row r="76" spans="1:10">
      <c r="B76" s="618"/>
      <c r="C76" s="618"/>
      <c r="D76" s="618"/>
      <c r="E76" s="618"/>
      <c r="F76" s="618"/>
      <c r="G76" s="618"/>
      <c r="H76" s="618"/>
      <c r="I76" s="618"/>
    </row>
  </sheetData>
  <mergeCells count="7">
    <mergeCell ref="A75:I75"/>
    <mergeCell ref="A2:I2"/>
    <mergeCell ref="A3:I3"/>
    <mergeCell ref="A4:I4"/>
    <mergeCell ref="A70:I70"/>
    <mergeCell ref="A71:I71"/>
    <mergeCell ref="A72:I74"/>
  </mergeCells>
  <hyperlinks>
    <hyperlink ref="A1" location="Índice!A1" display="Volver al Índice" xr:uid="{3CCF9849-AEE7-44F6-8AA2-0508A08A3060}"/>
  </hyperlinks>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BCBD7A-52C3-4BFC-BF20-805FE92626A5}">
  <dimension ref="A1:N22"/>
  <sheetViews>
    <sheetView showGridLines="0" zoomScale="115" zoomScaleNormal="115" workbookViewId="0"/>
  </sheetViews>
  <sheetFormatPr baseColWidth="10" defaultRowHeight="13.2"/>
  <cols>
    <col min="1" max="1" width="35.44140625" style="7" customWidth="1"/>
    <col min="2" max="10" width="11.44140625" style="7" customWidth="1"/>
    <col min="11" max="11" width="17.109375" style="7" customWidth="1"/>
    <col min="12" max="12" width="14" style="7" customWidth="1"/>
    <col min="13" max="13" width="11.5546875" style="7"/>
    <col min="14" max="14" width="12.44140625" style="7" customWidth="1"/>
    <col min="15" max="16384" width="11.5546875" style="7"/>
  </cols>
  <sheetData>
    <row r="1" spans="1:14" s="95" customFormat="1" ht="20.100000000000001" customHeight="1">
      <c r="A1" s="1204" t="s">
        <v>1043</v>
      </c>
      <c r="B1" s="68"/>
      <c r="C1" s="68"/>
      <c r="D1" s="68"/>
      <c r="E1" s="68"/>
      <c r="F1" s="68"/>
      <c r="G1" s="68"/>
      <c r="H1" s="68"/>
      <c r="I1" s="68"/>
      <c r="J1" s="68"/>
      <c r="K1" s="68"/>
    </row>
    <row r="2" spans="1:14" s="96" customFormat="1" ht="24" customHeight="1">
      <c r="A2" s="357" t="s">
        <v>651</v>
      </c>
      <c r="B2" s="357"/>
      <c r="C2" s="357"/>
      <c r="D2" s="357"/>
      <c r="E2" s="357"/>
      <c r="F2" s="357"/>
      <c r="G2" s="357"/>
      <c r="H2" s="357"/>
      <c r="I2" s="357"/>
      <c r="J2" s="357"/>
      <c r="K2" s="357"/>
      <c r="L2" s="619"/>
      <c r="M2" s="619"/>
      <c r="N2" s="619"/>
    </row>
    <row r="3" spans="1:14" s="95" customFormat="1" ht="20.100000000000001" customHeight="1">
      <c r="A3" s="97">
        <v>46081</v>
      </c>
      <c r="B3" s="97"/>
      <c r="C3" s="97"/>
      <c r="D3" s="97"/>
      <c r="E3" s="97"/>
      <c r="F3" s="97"/>
      <c r="G3" s="97"/>
      <c r="H3" s="97"/>
      <c r="I3" s="97"/>
      <c r="J3" s="97"/>
      <c r="K3" s="97"/>
      <c r="L3" s="620"/>
      <c r="M3" s="620"/>
      <c r="N3" s="620"/>
    </row>
    <row r="4" spans="1:14" s="102" customFormat="1" ht="20.100000000000001" customHeight="1">
      <c r="A4" s="198" t="s">
        <v>63</v>
      </c>
      <c r="B4" s="198"/>
      <c r="C4" s="198"/>
      <c r="D4" s="198"/>
      <c r="E4" s="198"/>
      <c r="F4" s="198"/>
      <c r="G4" s="198"/>
      <c r="H4" s="198"/>
      <c r="I4" s="198"/>
      <c r="J4" s="198"/>
      <c r="K4" s="198"/>
      <c r="L4" s="621"/>
      <c r="M4" s="621"/>
      <c r="N4" s="621"/>
    </row>
    <row r="5" spans="1:14" ht="6.75" customHeight="1" thickBot="1">
      <c r="A5" s="622"/>
    </row>
    <row r="6" spans="1:14" s="30" customFormat="1" ht="60" customHeight="1">
      <c r="A6" s="177" t="s">
        <v>1</v>
      </c>
      <c r="B6" s="588" t="s">
        <v>652</v>
      </c>
      <c r="C6" s="588" t="s">
        <v>358</v>
      </c>
      <c r="D6" s="588" t="s">
        <v>653</v>
      </c>
      <c r="E6" s="623" t="s">
        <v>359</v>
      </c>
      <c r="F6" s="588" t="s">
        <v>654</v>
      </c>
      <c r="G6" s="588" t="s">
        <v>634</v>
      </c>
      <c r="H6" s="588" t="s">
        <v>655</v>
      </c>
      <c r="I6" s="588" t="s">
        <v>656</v>
      </c>
      <c r="J6" s="588" t="s">
        <v>657</v>
      </c>
      <c r="K6" s="177" t="s">
        <v>658</v>
      </c>
    </row>
    <row r="7" spans="1:14" s="30" customFormat="1" ht="7.5" customHeight="1">
      <c r="A7" s="107"/>
      <c r="B7" s="107"/>
      <c r="C7" s="107"/>
      <c r="D7" s="107"/>
      <c r="E7" s="107"/>
      <c r="F7" s="107"/>
      <c r="G7" s="107"/>
      <c r="H7" s="107"/>
      <c r="I7" s="107"/>
      <c r="J7" s="107"/>
      <c r="K7" s="107"/>
    </row>
    <row r="8" spans="1:14" s="21" customFormat="1" ht="20.100000000000001" customHeight="1">
      <c r="A8" s="21" t="s">
        <v>28</v>
      </c>
      <c r="B8" s="624" t="s">
        <v>66</v>
      </c>
      <c r="C8" s="624" t="s">
        <v>66</v>
      </c>
      <c r="D8" s="624" t="s">
        <v>66</v>
      </c>
      <c r="E8" s="624">
        <v>99.999349919570321</v>
      </c>
      <c r="F8" s="624">
        <v>6.5011971420856783E-4</v>
      </c>
      <c r="G8" s="624" t="s">
        <v>66</v>
      </c>
      <c r="H8" s="624" t="s">
        <v>66</v>
      </c>
      <c r="I8" s="624" t="s">
        <v>66</v>
      </c>
      <c r="J8" s="624">
        <v>-3.9284533548415979E-8</v>
      </c>
      <c r="K8" s="625">
        <v>2545531.1749999998</v>
      </c>
      <c r="L8" s="626"/>
    </row>
    <row r="9" spans="1:14" s="21" customFormat="1" ht="20.100000000000001" customHeight="1">
      <c r="A9" s="21" t="s">
        <v>29</v>
      </c>
      <c r="B9" s="624" t="s">
        <v>66</v>
      </c>
      <c r="C9" s="624" t="s">
        <v>66</v>
      </c>
      <c r="D9" s="624" t="s">
        <v>66</v>
      </c>
      <c r="E9" s="624">
        <v>75.962172507551458</v>
      </c>
      <c r="F9" s="624">
        <v>21.249380809809665</v>
      </c>
      <c r="G9" s="624" t="s">
        <v>66</v>
      </c>
      <c r="H9" s="624" t="s">
        <v>66</v>
      </c>
      <c r="I9" s="624" t="s">
        <v>66</v>
      </c>
      <c r="J9" s="624">
        <v>2.7884466826388694</v>
      </c>
      <c r="K9" s="625">
        <v>1381140.6629999999</v>
      </c>
      <c r="L9" s="626"/>
    </row>
    <row r="10" spans="1:14" s="21" customFormat="1" ht="20.100000000000001" customHeight="1">
      <c r="A10" s="21" t="s">
        <v>30</v>
      </c>
      <c r="B10" s="624" t="s">
        <v>66</v>
      </c>
      <c r="C10" s="624" t="s">
        <v>66</v>
      </c>
      <c r="D10" s="624" t="s">
        <v>66</v>
      </c>
      <c r="E10" s="624">
        <v>73.750309331434281</v>
      </c>
      <c r="F10" s="624" t="s">
        <v>66</v>
      </c>
      <c r="G10" s="624" t="s">
        <v>66</v>
      </c>
      <c r="H10" s="624" t="s">
        <v>66</v>
      </c>
      <c r="I10" s="624" t="s">
        <v>66</v>
      </c>
      <c r="J10" s="624">
        <v>26.249690668565723</v>
      </c>
      <c r="K10" s="625">
        <v>216192.06</v>
      </c>
      <c r="L10" s="626"/>
    </row>
    <row r="11" spans="1:14" s="21" customFormat="1" ht="20.100000000000001" customHeight="1">
      <c r="A11" s="21" t="s">
        <v>31</v>
      </c>
      <c r="B11" s="624" t="s">
        <v>66</v>
      </c>
      <c r="C11" s="624">
        <v>98.709749601925054</v>
      </c>
      <c r="D11" s="624" t="s">
        <v>66</v>
      </c>
      <c r="E11" s="624">
        <v>1.290250455943746</v>
      </c>
      <c r="F11" s="624" t="s">
        <v>66</v>
      </c>
      <c r="G11" s="624" t="s">
        <v>66</v>
      </c>
      <c r="H11" s="624" t="s">
        <v>66</v>
      </c>
      <c r="I11" s="624" t="s">
        <v>66</v>
      </c>
      <c r="J11" s="624">
        <v>-5.7868807272953642E-8</v>
      </c>
      <c r="K11" s="625">
        <v>1728046.5120000001</v>
      </c>
      <c r="L11" s="626"/>
    </row>
    <row r="12" spans="1:14" s="21" customFormat="1" ht="20.100000000000001" customHeight="1">
      <c r="A12" s="554" t="s">
        <v>32</v>
      </c>
      <c r="B12" s="624" t="s">
        <v>66</v>
      </c>
      <c r="C12" s="624" t="s">
        <v>66</v>
      </c>
      <c r="D12" s="624" t="s">
        <v>66</v>
      </c>
      <c r="E12" s="624">
        <v>98.316400981316079</v>
      </c>
      <c r="F12" s="624" t="s">
        <v>66</v>
      </c>
      <c r="G12" s="624" t="s">
        <v>66</v>
      </c>
      <c r="H12" s="624">
        <v>1.6835990186839283</v>
      </c>
      <c r="I12" s="624" t="s">
        <v>66</v>
      </c>
      <c r="J12" s="624">
        <v>-9.4589769271424771E-15</v>
      </c>
      <c r="K12" s="625">
        <v>1730726.7749999999</v>
      </c>
      <c r="L12" s="626"/>
    </row>
    <row r="13" spans="1:14" s="21" customFormat="1" ht="20.100000000000001" customHeight="1">
      <c r="A13" s="554" t="s">
        <v>33</v>
      </c>
      <c r="B13" s="624" t="s">
        <v>66</v>
      </c>
      <c r="C13" s="624" t="s">
        <v>66</v>
      </c>
      <c r="D13" s="624" t="s">
        <v>66</v>
      </c>
      <c r="E13" s="624">
        <v>99.733178057229424</v>
      </c>
      <c r="F13" s="624" t="s">
        <v>66</v>
      </c>
      <c r="G13" s="624">
        <v>0.26682194277058374</v>
      </c>
      <c r="H13" s="624" t="s">
        <v>66</v>
      </c>
      <c r="I13" s="624" t="s">
        <v>66</v>
      </c>
      <c r="J13" s="624">
        <v>-4.2157164556143519E-15</v>
      </c>
      <c r="K13" s="625">
        <v>506986.78899999999</v>
      </c>
      <c r="L13" s="626"/>
    </row>
    <row r="14" spans="1:14" s="21" customFormat="1" ht="20.100000000000001" customHeight="1">
      <c r="A14" s="554" t="s">
        <v>34</v>
      </c>
      <c r="B14" s="624" t="s">
        <v>66</v>
      </c>
      <c r="C14" s="624" t="s">
        <v>66</v>
      </c>
      <c r="D14" s="624" t="s">
        <v>66</v>
      </c>
      <c r="E14" s="624">
        <v>100</v>
      </c>
      <c r="F14" s="624" t="s">
        <v>66</v>
      </c>
      <c r="G14" s="624" t="s">
        <v>66</v>
      </c>
      <c r="H14" s="624" t="s">
        <v>66</v>
      </c>
      <c r="I14" s="624" t="s">
        <v>66</v>
      </c>
      <c r="J14" s="624" t="s">
        <v>66</v>
      </c>
      <c r="K14" s="625">
        <v>331436.98499999999</v>
      </c>
      <c r="L14" s="626"/>
    </row>
    <row r="15" spans="1:14" s="92" customFormat="1" ht="27" customHeight="1" thickBot="1">
      <c r="A15" s="89" t="s">
        <v>35</v>
      </c>
      <c r="B15" s="627" t="s">
        <v>66</v>
      </c>
      <c r="C15" s="627">
        <v>20.210166647920769</v>
      </c>
      <c r="D15" s="627" t="s">
        <v>66</v>
      </c>
      <c r="E15" s="627">
        <v>74.822407677825879</v>
      </c>
      <c r="F15" s="627">
        <v>3.4774676323519662</v>
      </c>
      <c r="G15" s="627">
        <v>1.6027751536053802E-2</v>
      </c>
      <c r="H15" s="627">
        <v>0.34524038560323855</v>
      </c>
      <c r="I15" s="627" t="s">
        <v>66</v>
      </c>
      <c r="J15" s="627">
        <v>1.1286899047620949</v>
      </c>
      <c r="K15" s="111">
        <v>8440060.9590000007</v>
      </c>
      <c r="L15" s="626"/>
    </row>
    <row r="16" spans="1:14" s="8" customFormat="1" ht="7.5" customHeight="1">
      <c r="A16" s="628"/>
      <c r="B16" s="115"/>
      <c r="C16" s="115"/>
      <c r="D16" s="115"/>
      <c r="E16" s="115"/>
      <c r="F16" s="115"/>
      <c r="G16" s="115"/>
      <c r="H16" s="115"/>
      <c r="I16" s="115"/>
      <c r="J16" s="116"/>
      <c r="K16" s="552"/>
      <c r="L16" s="565"/>
    </row>
    <row r="17" spans="1:11" s="120" customFormat="1" ht="11.25" customHeight="1">
      <c r="A17" s="26" t="s">
        <v>659</v>
      </c>
      <c r="B17" s="15"/>
      <c r="C17" s="15"/>
      <c r="D17" s="15"/>
      <c r="E17" s="15"/>
      <c r="F17" s="15"/>
      <c r="G17" s="15"/>
      <c r="H17" s="15"/>
      <c r="I17" s="15"/>
      <c r="J17" s="15"/>
      <c r="K17" s="137"/>
    </row>
    <row r="18" spans="1:11" s="120" customFormat="1" ht="13.65" customHeight="1">
      <c r="A18" s="26" t="s">
        <v>660</v>
      </c>
      <c r="B18" s="15"/>
      <c r="C18" s="15"/>
      <c r="D18" s="15"/>
      <c r="E18" s="15"/>
      <c r="F18" s="15"/>
      <c r="G18" s="15"/>
      <c r="H18" s="15"/>
      <c r="I18" s="15"/>
      <c r="J18" s="15"/>
      <c r="K18" s="137"/>
    </row>
    <row r="19" spans="1:11">
      <c r="A19" s="26" t="s">
        <v>661</v>
      </c>
      <c r="B19" s="15"/>
      <c r="C19" s="15"/>
      <c r="D19" s="15"/>
      <c r="E19" s="15"/>
      <c r="F19" s="15"/>
      <c r="G19" s="15"/>
      <c r="H19" s="15"/>
      <c r="I19" s="15"/>
      <c r="J19" s="15"/>
      <c r="K19" s="137"/>
    </row>
    <row r="20" spans="1:11">
      <c r="A20" s="26" t="s">
        <v>662</v>
      </c>
      <c r="B20" s="15"/>
      <c r="C20" s="15"/>
      <c r="D20" s="15"/>
      <c r="E20" s="15"/>
      <c r="F20" s="15"/>
      <c r="G20" s="15"/>
      <c r="H20" s="15"/>
      <c r="I20" s="15"/>
      <c r="J20" s="15"/>
      <c r="K20" s="137"/>
    </row>
    <row r="21" spans="1:11" ht="13.2" customHeight="1">
      <c r="A21" s="15" t="s">
        <v>37</v>
      </c>
      <c r="B21" s="15"/>
      <c r="C21" s="15"/>
      <c r="D21" s="15"/>
      <c r="E21" s="15"/>
      <c r="F21" s="15"/>
      <c r="G21" s="15"/>
      <c r="H21" s="15"/>
      <c r="I21" s="15"/>
      <c r="J21" s="15"/>
      <c r="K21" s="137"/>
    </row>
    <row r="22" spans="1:11">
      <c r="A22" s="15"/>
      <c r="B22" s="15"/>
      <c r="C22" s="15"/>
      <c r="D22" s="15"/>
      <c r="E22" s="15"/>
      <c r="F22" s="15"/>
      <c r="G22" s="15"/>
      <c r="H22" s="15"/>
      <c r="I22" s="15"/>
    </row>
  </sheetData>
  <hyperlinks>
    <hyperlink ref="A1" location="Índice!A1" display="Volver al Índice" xr:uid="{7CA50181-5B1B-4EA5-83BE-1763FE874012}"/>
  </hyperlinks>
  <pageMargins left="1.1811023622047245" right="1.1811023622047245" top="0.98425196850393704" bottom="0.98425196850393704" header="0.59055118110236227" footer="0.59055118110236227"/>
  <pageSetup paperSize="9" scale="76" fitToWidth="0" fitToHeight="0" orientation="landscape" r:id="rId1"/>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4E8835-99B4-4B09-884F-0F877C462699}">
  <dimension ref="A1:AD275"/>
  <sheetViews>
    <sheetView showGridLines="0" zoomScaleNormal="100" workbookViewId="0"/>
  </sheetViews>
  <sheetFormatPr baseColWidth="10" defaultRowHeight="13.2"/>
  <cols>
    <col min="1" max="1" width="45.109375" style="7" customWidth="1"/>
    <col min="2" max="6" width="15.44140625" style="7" customWidth="1"/>
    <col min="7" max="7" width="18.44140625" style="7" customWidth="1"/>
    <col min="8" max="16384" width="11.5546875" style="7"/>
  </cols>
  <sheetData>
    <row r="1" spans="1:30" s="630" customFormat="1" ht="18" customHeight="1">
      <c r="A1" s="1204" t="s">
        <v>1043</v>
      </c>
      <c r="B1" s="629"/>
      <c r="C1" s="629"/>
      <c r="D1" s="629"/>
      <c r="E1" s="629"/>
      <c r="F1" s="629"/>
      <c r="G1" s="629"/>
    </row>
    <row r="2" spans="1:30" s="539" customFormat="1" ht="25.2" customHeight="1">
      <c r="A2" s="357" t="s">
        <v>663</v>
      </c>
      <c r="B2" s="357"/>
      <c r="C2" s="357"/>
      <c r="D2" s="357"/>
      <c r="E2" s="357"/>
      <c r="F2" s="357"/>
      <c r="G2" s="357"/>
    </row>
    <row r="3" spans="1:30" s="631" customFormat="1" ht="18" customHeight="1">
      <c r="A3" s="97">
        <v>46081</v>
      </c>
      <c r="B3" s="97"/>
      <c r="C3" s="97"/>
      <c r="D3" s="97"/>
      <c r="E3" s="97"/>
      <c r="F3" s="97"/>
      <c r="G3" s="97"/>
    </row>
    <row r="4" spans="1:30" s="102" customFormat="1" ht="18" customHeight="1">
      <c r="A4" s="198" t="s">
        <v>63</v>
      </c>
      <c r="B4" s="198"/>
      <c r="C4" s="198"/>
      <c r="D4" s="198"/>
      <c r="E4" s="198"/>
      <c r="F4" s="198"/>
      <c r="G4" s="198"/>
    </row>
    <row r="5" spans="1:30" ht="7.5" customHeight="1" thickBot="1">
      <c r="A5" s="632"/>
      <c r="B5" s="632"/>
      <c r="C5" s="632"/>
    </row>
    <row r="6" spans="1:30" ht="27" customHeight="1">
      <c r="A6" s="203" t="s">
        <v>1</v>
      </c>
      <c r="B6" s="204" t="s">
        <v>664</v>
      </c>
      <c r="C6" s="204" t="s">
        <v>665</v>
      </c>
      <c r="D6" s="204" t="s">
        <v>666</v>
      </c>
      <c r="E6" s="204" t="s">
        <v>667</v>
      </c>
      <c r="F6" s="204" t="s">
        <v>668</v>
      </c>
      <c r="G6" s="203" t="s">
        <v>669</v>
      </c>
      <c r="H6" s="632"/>
      <c r="I6" s="632"/>
      <c r="J6" s="632"/>
      <c r="K6" s="632"/>
      <c r="L6" s="632"/>
      <c r="M6" s="632"/>
      <c r="N6" s="632"/>
      <c r="O6" s="632"/>
      <c r="P6" s="632"/>
      <c r="Q6" s="632"/>
      <c r="R6" s="632"/>
      <c r="S6" s="632"/>
      <c r="T6" s="632"/>
      <c r="U6" s="632"/>
      <c r="V6" s="632"/>
      <c r="W6" s="632"/>
      <c r="X6" s="632"/>
      <c r="Y6" s="632"/>
      <c r="Z6" s="632"/>
      <c r="AA6" s="632"/>
      <c r="AB6" s="632"/>
      <c r="AC6" s="632"/>
      <c r="AD6" s="632"/>
    </row>
    <row r="7" spans="1:30" ht="39.15" customHeight="1">
      <c r="A7" s="206"/>
      <c r="B7" s="207"/>
      <c r="C7" s="207"/>
      <c r="D7" s="207"/>
      <c r="E7" s="207"/>
      <c r="F7" s="207"/>
      <c r="G7" s="206"/>
      <c r="H7" s="632"/>
      <c r="I7" s="632"/>
      <c r="J7" s="632"/>
      <c r="K7" s="632"/>
      <c r="L7" s="632"/>
      <c r="M7" s="632"/>
      <c r="N7" s="632"/>
      <c r="O7" s="632"/>
      <c r="P7" s="632"/>
      <c r="Q7" s="632"/>
      <c r="R7" s="632"/>
      <c r="S7" s="632"/>
      <c r="T7" s="632"/>
      <c r="U7" s="632"/>
      <c r="V7" s="632"/>
      <c r="W7" s="632"/>
      <c r="X7" s="632"/>
      <c r="Y7" s="632"/>
      <c r="Z7" s="632"/>
      <c r="AA7" s="632"/>
      <c r="AB7" s="632"/>
      <c r="AC7" s="632"/>
      <c r="AD7" s="632"/>
    </row>
    <row r="8" spans="1:30" ht="3.15" customHeight="1">
      <c r="A8" s="633"/>
      <c r="B8" s="634"/>
      <c r="C8" s="634"/>
      <c r="D8" s="634"/>
      <c r="E8" s="634"/>
      <c r="F8" s="634"/>
      <c r="G8" s="107"/>
      <c r="H8" s="632"/>
      <c r="I8" s="632"/>
      <c r="J8" s="632"/>
      <c r="K8" s="632"/>
      <c r="L8" s="632"/>
      <c r="M8" s="632"/>
      <c r="N8" s="632"/>
      <c r="O8" s="632"/>
      <c r="P8" s="632"/>
      <c r="Q8" s="632"/>
      <c r="R8" s="632"/>
      <c r="S8" s="632"/>
      <c r="T8" s="632"/>
      <c r="U8" s="632"/>
      <c r="V8" s="632"/>
      <c r="W8" s="632"/>
      <c r="X8" s="632"/>
      <c r="Y8" s="632"/>
      <c r="Z8" s="632"/>
      <c r="AA8" s="632"/>
      <c r="AB8" s="632"/>
      <c r="AC8" s="632"/>
      <c r="AD8" s="632"/>
    </row>
    <row r="9" spans="1:30" s="21" customFormat="1" ht="6" customHeight="1">
      <c r="A9" s="554"/>
      <c r="B9" s="635"/>
      <c r="C9" s="635"/>
      <c r="D9" s="635"/>
      <c r="E9" s="635"/>
      <c r="F9" s="635"/>
      <c r="G9" s="636"/>
      <c r="H9" s="637"/>
      <c r="I9" s="637"/>
      <c r="J9" s="637"/>
      <c r="K9" s="637"/>
      <c r="L9" s="637"/>
      <c r="M9" s="637"/>
      <c r="N9" s="638"/>
      <c r="O9" s="638"/>
    </row>
    <row r="10" spans="1:30" s="21" customFormat="1" ht="20.100000000000001" customHeight="1">
      <c r="A10" s="21" t="s">
        <v>28</v>
      </c>
      <c r="B10" s="639" t="s">
        <v>66</v>
      </c>
      <c r="C10" s="639" t="s">
        <v>66</v>
      </c>
      <c r="D10" s="639" t="s">
        <v>66</v>
      </c>
      <c r="E10" s="639" t="s">
        <v>66</v>
      </c>
      <c r="F10" s="639">
        <v>100</v>
      </c>
      <c r="G10" s="640">
        <v>210.922</v>
      </c>
      <c r="H10" s="637"/>
      <c r="I10" s="637"/>
      <c r="J10" s="637"/>
      <c r="K10" s="637"/>
      <c r="L10" s="637"/>
      <c r="M10" s="637"/>
      <c r="N10" s="638"/>
      <c r="O10" s="638"/>
    </row>
    <row r="11" spans="1:30" s="21" customFormat="1" ht="20.100000000000001" customHeight="1">
      <c r="A11" s="21" t="s">
        <v>29</v>
      </c>
      <c r="B11" s="639" t="s">
        <v>66</v>
      </c>
      <c r="C11" s="639">
        <v>100</v>
      </c>
      <c r="D11" s="639" t="s">
        <v>66</v>
      </c>
      <c r="E11" s="639" t="s">
        <v>66</v>
      </c>
      <c r="F11" s="639" t="s">
        <v>66</v>
      </c>
      <c r="G11" s="640">
        <v>12000</v>
      </c>
      <c r="H11" s="637"/>
      <c r="I11" s="637"/>
      <c r="J11" s="637"/>
      <c r="K11" s="637"/>
      <c r="L11" s="637"/>
      <c r="M11" s="637"/>
      <c r="N11" s="638"/>
      <c r="O11" s="638"/>
    </row>
    <row r="12" spans="1:30" s="21" customFormat="1" ht="20.100000000000001" customHeight="1">
      <c r="A12" s="21" t="s">
        <v>30</v>
      </c>
      <c r="B12" s="639" t="s">
        <v>66</v>
      </c>
      <c r="C12" s="639" t="s">
        <v>66</v>
      </c>
      <c r="D12" s="639" t="s">
        <v>66</v>
      </c>
      <c r="E12" s="639" t="s">
        <v>66</v>
      </c>
      <c r="F12" s="639" t="s">
        <v>66</v>
      </c>
      <c r="G12" s="640" t="s">
        <v>66</v>
      </c>
      <c r="H12" s="637"/>
      <c r="I12" s="637"/>
      <c r="J12" s="637"/>
      <c r="K12" s="637"/>
      <c r="L12" s="637"/>
      <c r="M12" s="637"/>
      <c r="N12" s="638"/>
      <c r="O12" s="638"/>
    </row>
    <row r="13" spans="1:30" s="21" customFormat="1" ht="20.100000000000001" customHeight="1">
      <c r="A13" s="21" t="s">
        <v>364</v>
      </c>
      <c r="B13" s="639" t="s">
        <v>66</v>
      </c>
      <c r="C13" s="639" t="s">
        <v>66</v>
      </c>
      <c r="D13" s="639" t="s">
        <v>66</v>
      </c>
      <c r="E13" s="639" t="s">
        <v>66</v>
      </c>
      <c r="F13" s="639">
        <v>100</v>
      </c>
      <c r="G13" s="640">
        <v>5305064.091</v>
      </c>
      <c r="H13" s="637"/>
      <c r="I13" s="637"/>
      <c r="J13" s="637"/>
      <c r="K13" s="637"/>
      <c r="L13" s="637"/>
      <c r="M13" s="637"/>
      <c r="N13" s="638"/>
      <c r="O13" s="638"/>
    </row>
    <row r="14" spans="1:30" s="21" customFormat="1" ht="20.100000000000001" customHeight="1">
      <c r="A14" s="554" t="s">
        <v>32</v>
      </c>
      <c r="B14" s="639" t="s">
        <v>66</v>
      </c>
      <c r="C14" s="639" t="s">
        <v>66</v>
      </c>
      <c r="D14" s="639" t="s">
        <v>66</v>
      </c>
      <c r="E14" s="639" t="s">
        <v>66</v>
      </c>
      <c r="F14" s="639">
        <v>100</v>
      </c>
      <c r="G14" s="640">
        <v>168164.47</v>
      </c>
      <c r="H14" s="637"/>
      <c r="I14" s="637"/>
      <c r="J14" s="637"/>
      <c r="K14" s="637"/>
      <c r="L14" s="637"/>
      <c r="M14" s="637"/>
      <c r="N14" s="638"/>
      <c r="O14" s="638"/>
    </row>
    <row r="15" spans="1:30" s="21" customFormat="1" ht="20.100000000000001" customHeight="1">
      <c r="A15" s="554" t="s">
        <v>33</v>
      </c>
      <c r="B15" s="639" t="s">
        <v>66</v>
      </c>
      <c r="C15" s="639" t="s">
        <v>66</v>
      </c>
      <c r="D15" s="639" t="s">
        <v>66</v>
      </c>
      <c r="E15" s="639" t="s">
        <v>66</v>
      </c>
      <c r="F15" s="639" t="s">
        <v>66</v>
      </c>
      <c r="G15" s="640" t="s">
        <v>66</v>
      </c>
      <c r="H15" s="637"/>
      <c r="I15" s="637"/>
      <c r="J15" s="637"/>
      <c r="K15" s="637"/>
      <c r="L15" s="637"/>
      <c r="M15" s="637"/>
      <c r="N15" s="638"/>
      <c r="O15" s="638"/>
    </row>
    <row r="16" spans="1:30" s="21" customFormat="1" ht="20.100000000000001" customHeight="1">
      <c r="A16" s="554" t="s">
        <v>34</v>
      </c>
      <c r="B16" s="639" t="s">
        <v>66</v>
      </c>
      <c r="C16" s="639" t="s">
        <v>66</v>
      </c>
      <c r="D16" s="639" t="s">
        <v>66</v>
      </c>
      <c r="E16" s="639" t="s">
        <v>66</v>
      </c>
      <c r="F16" s="639" t="s">
        <v>66</v>
      </c>
      <c r="G16" s="640" t="s">
        <v>66</v>
      </c>
      <c r="H16" s="637"/>
      <c r="I16" s="637"/>
      <c r="J16" s="637"/>
      <c r="K16" s="637"/>
      <c r="L16" s="637"/>
      <c r="M16" s="637"/>
      <c r="N16" s="638"/>
      <c r="O16" s="638"/>
    </row>
    <row r="17" spans="1:13" s="414" customFormat="1" ht="30.15" customHeight="1" thickBot="1">
      <c r="A17" s="89" t="s">
        <v>35</v>
      </c>
      <c r="B17" s="641" t="s">
        <v>66</v>
      </c>
      <c r="C17" s="641">
        <v>0.21876095866501422</v>
      </c>
      <c r="D17" s="641" t="s">
        <v>66</v>
      </c>
      <c r="E17" s="641" t="s">
        <v>66</v>
      </c>
      <c r="F17" s="641">
        <v>99.781239041334985</v>
      </c>
      <c r="G17" s="642">
        <v>5485439.483</v>
      </c>
      <c r="H17" s="637"/>
      <c r="I17" s="643"/>
      <c r="J17" s="643"/>
      <c r="K17" s="643"/>
      <c r="L17" s="643"/>
      <c r="M17" s="643"/>
    </row>
    <row r="18" spans="1:13" s="76" customFormat="1" ht="6" customHeight="1">
      <c r="A18" s="21"/>
      <c r="B18" s="210"/>
      <c r="C18" s="644"/>
      <c r="D18" s="210"/>
      <c r="E18" s="210"/>
      <c r="F18" s="210"/>
      <c r="G18" s="210"/>
    </row>
    <row r="19" spans="1:13" s="186" customFormat="1" ht="11.25" customHeight="1">
      <c r="A19" s="136" t="s">
        <v>670</v>
      </c>
      <c r="B19" s="21"/>
      <c r="C19" s="21"/>
      <c r="D19" s="21"/>
      <c r="E19" s="369"/>
      <c r="F19" s="369"/>
      <c r="G19" s="21"/>
    </row>
    <row r="20" spans="1:13" s="76" customFormat="1">
      <c r="A20" s="136" t="s">
        <v>671</v>
      </c>
      <c r="B20" s="21"/>
      <c r="C20" s="21"/>
      <c r="D20" s="21"/>
      <c r="E20" s="21"/>
      <c r="F20" s="21"/>
      <c r="G20" s="21"/>
    </row>
    <row r="21" spans="1:13" s="76" customFormat="1" ht="13.8">
      <c r="A21" s="15" t="s">
        <v>369</v>
      </c>
      <c r="B21" s="78"/>
      <c r="C21" s="78"/>
      <c r="D21" s="78"/>
      <c r="E21" s="78"/>
      <c r="F21" s="78"/>
      <c r="G21" s="78"/>
    </row>
    <row r="22" spans="1:13" s="76" customFormat="1" ht="13.8">
      <c r="A22" s="78"/>
      <c r="B22" s="78"/>
      <c r="C22" s="78"/>
      <c r="D22" s="78"/>
      <c r="E22" s="78"/>
      <c r="F22" s="78"/>
      <c r="G22" s="78"/>
    </row>
    <row r="23" spans="1:13" s="76" customFormat="1"/>
    <row r="24" spans="1:13" s="76" customFormat="1"/>
    <row r="25" spans="1:13" s="76" customFormat="1"/>
    <row r="26" spans="1:13" s="76" customFormat="1"/>
    <row r="27" spans="1:13" s="76" customFormat="1"/>
    <row r="28" spans="1:13" s="76" customFormat="1"/>
    <row r="29" spans="1:13" s="76" customFormat="1"/>
    <row r="30" spans="1:13" s="76" customFormat="1"/>
    <row r="31" spans="1:13" s="76" customFormat="1"/>
    <row r="32" spans="1:13" s="76" customFormat="1"/>
    <row r="33" s="76" customFormat="1"/>
    <row r="34" s="76" customFormat="1"/>
    <row r="35" s="76" customFormat="1"/>
    <row r="36" s="76" customFormat="1"/>
    <row r="37" s="76" customFormat="1"/>
    <row r="38" s="76" customFormat="1"/>
    <row r="39" s="76" customFormat="1"/>
    <row r="40" s="76" customFormat="1"/>
    <row r="41" s="76" customFormat="1"/>
    <row r="42" s="76" customFormat="1"/>
    <row r="43" s="76" customFormat="1"/>
    <row r="44" s="76" customFormat="1"/>
    <row r="45" s="76" customFormat="1"/>
    <row r="46" s="76" customFormat="1"/>
    <row r="47" s="76" customFormat="1"/>
    <row r="48" s="76" customFormat="1"/>
    <row r="49" s="76" customFormat="1"/>
    <row r="50" s="76" customFormat="1"/>
    <row r="51" s="76" customFormat="1"/>
    <row r="52" s="76" customFormat="1"/>
    <row r="53" s="76" customFormat="1"/>
    <row r="54" s="76" customFormat="1"/>
    <row r="55" s="76" customFormat="1"/>
    <row r="56" s="76" customFormat="1"/>
    <row r="57" s="76" customFormat="1"/>
    <row r="58" s="76" customFormat="1"/>
    <row r="59" s="76" customFormat="1"/>
    <row r="60" s="76" customFormat="1"/>
    <row r="61" s="76" customFormat="1"/>
    <row r="62" s="76" customFormat="1"/>
    <row r="63" s="76" customFormat="1"/>
    <row r="64" s="76" customFormat="1"/>
    <row r="65" s="76" customFormat="1"/>
    <row r="66" s="76" customFormat="1"/>
    <row r="67" s="76" customFormat="1"/>
    <row r="68" s="76" customFormat="1"/>
    <row r="69" s="76" customFormat="1"/>
    <row r="70" s="76" customFormat="1"/>
    <row r="71" s="76" customFormat="1"/>
    <row r="72" s="76" customFormat="1"/>
    <row r="73" s="76" customFormat="1"/>
    <row r="74" s="76" customFormat="1"/>
    <row r="75" s="76" customFormat="1"/>
    <row r="76" s="76" customFormat="1"/>
    <row r="77" s="76" customFormat="1"/>
    <row r="78" s="76" customFormat="1"/>
    <row r="79" s="76" customFormat="1"/>
    <row r="80" s="76" customFormat="1"/>
    <row r="81" s="76" customFormat="1"/>
    <row r="82" s="76" customFormat="1"/>
    <row r="83" s="76" customFormat="1"/>
    <row r="84" s="76" customFormat="1"/>
    <row r="85" s="76" customFormat="1"/>
    <row r="86" s="76" customFormat="1"/>
    <row r="87" s="76" customFormat="1"/>
    <row r="88" s="76" customFormat="1"/>
    <row r="89" s="76" customFormat="1"/>
    <row r="90" s="76" customFormat="1"/>
    <row r="91" s="76" customFormat="1"/>
    <row r="92" s="76" customFormat="1"/>
    <row r="93" s="76" customFormat="1"/>
    <row r="94" s="76" customFormat="1"/>
    <row r="95" s="76" customFormat="1"/>
    <row r="96" s="76" customFormat="1"/>
    <row r="97" s="76" customFormat="1"/>
    <row r="98" s="76" customFormat="1"/>
    <row r="99" s="76" customFormat="1"/>
    <row r="100" s="76" customFormat="1"/>
    <row r="101" s="76" customFormat="1"/>
    <row r="102" s="76" customFormat="1"/>
    <row r="103" s="76" customFormat="1"/>
    <row r="104" s="76" customFormat="1"/>
    <row r="105" s="76" customFormat="1"/>
    <row r="106" s="76" customFormat="1"/>
    <row r="107" s="76" customFormat="1"/>
    <row r="108" s="76" customFormat="1"/>
    <row r="109" s="76" customFormat="1"/>
    <row r="110" s="76" customFormat="1"/>
    <row r="111" s="76" customFormat="1"/>
    <row r="112" s="76" customFormat="1"/>
    <row r="113" s="76" customFormat="1"/>
    <row r="114" s="76" customFormat="1"/>
    <row r="115" s="76" customFormat="1"/>
    <row r="116" s="76" customFormat="1"/>
    <row r="117" s="76" customFormat="1"/>
    <row r="118" s="76" customFormat="1"/>
    <row r="119" s="76" customFormat="1"/>
    <row r="120" s="76" customFormat="1"/>
    <row r="121" s="76" customFormat="1"/>
    <row r="122" s="76" customFormat="1"/>
    <row r="123" s="76" customFormat="1"/>
    <row r="124" s="76" customFormat="1"/>
    <row r="125" s="76" customFormat="1"/>
    <row r="126" s="76" customFormat="1"/>
    <row r="127" s="76" customFormat="1"/>
    <row r="128" s="76" customFormat="1"/>
    <row r="129" s="76" customFormat="1"/>
    <row r="130" s="76" customFormat="1"/>
    <row r="131" s="76" customFormat="1"/>
    <row r="132" s="76" customFormat="1"/>
    <row r="133" s="76" customFormat="1"/>
    <row r="134" s="76" customFormat="1"/>
    <row r="135" s="76" customFormat="1"/>
    <row r="136" s="76" customFormat="1"/>
    <row r="137" s="76" customFormat="1"/>
    <row r="138" s="76" customFormat="1"/>
    <row r="139" s="76" customFormat="1"/>
    <row r="140" s="76" customFormat="1"/>
    <row r="141" s="76" customFormat="1"/>
    <row r="142" s="76" customFormat="1"/>
    <row r="143" s="76" customFormat="1"/>
    <row r="144" s="76" customFormat="1"/>
    <row r="145" s="76" customFormat="1"/>
    <row r="146" s="76" customFormat="1"/>
    <row r="147" s="76" customFormat="1"/>
    <row r="148" s="76" customFormat="1"/>
    <row r="149" s="76" customFormat="1"/>
    <row r="150" s="76" customFormat="1"/>
    <row r="151" s="76" customFormat="1"/>
    <row r="152" s="76" customFormat="1"/>
    <row r="153" s="76" customFormat="1"/>
    <row r="154" s="76" customFormat="1"/>
    <row r="155" s="76" customFormat="1"/>
    <row r="156" s="76" customFormat="1"/>
    <row r="157" s="76" customFormat="1"/>
    <row r="158" s="76" customFormat="1"/>
    <row r="159" s="76" customFormat="1"/>
    <row r="160" s="76" customFormat="1"/>
    <row r="161" s="76" customFormat="1"/>
    <row r="162" s="76" customFormat="1"/>
    <row r="163" s="76" customFormat="1"/>
    <row r="164" s="76" customFormat="1"/>
    <row r="165" s="76" customFormat="1"/>
    <row r="166" s="76" customFormat="1"/>
    <row r="167" s="76" customFormat="1"/>
    <row r="168" s="76" customFormat="1"/>
    <row r="169" s="76" customFormat="1"/>
    <row r="170" s="76" customFormat="1"/>
    <row r="171" s="76" customFormat="1"/>
    <row r="172" s="76" customFormat="1"/>
    <row r="173" s="76" customFormat="1"/>
    <row r="174" s="76" customFormat="1"/>
    <row r="175" s="76" customFormat="1"/>
    <row r="176" s="76" customFormat="1"/>
    <row r="177" s="76" customFormat="1"/>
    <row r="178" s="76" customFormat="1"/>
    <row r="179" s="76" customFormat="1"/>
    <row r="180" s="76" customFormat="1"/>
    <row r="181" s="76" customFormat="1"/>
    <row r="182" s="76" customFormat="1"/>
    <row r="183" s="76" customFormat="1"/>
    <row r="184" s="76" customFormat="1"/>
    <row r="185" s="76" customFormat="1"/>
    <row r="186" s="76" customFormat="1"/>
    <row r="187" s="76" customFormat="1"/>
    <row r="188" s="76" customFormat="1"/>
    <row r="189" s="76" customFormat="1"/>
    <row r="190" s="76" customFormat="1"/>
    <row r="191" s="76" customFormat="1"/>
    <row r="192" s="76" customFormat="1"/>
    <row r="193" s="76" customFormat="1"/>
    <row r="194" s="76" customFormat="1"/>
    <row r="195" s="76" customFormat="1"/>
    <row r="196" s="76" customFormat="1"/>
    <row r="197" s="76" customFormat="1"/>
    <row r="198" s="76" customFormat="1"/>
    <row r="199" s="76" customFormat="1"/>
    <row r="200" s="76" customFormat="1"/>
    <row r="201" s="76" customFormat="1"/>
    <row r="202" s="76" customFormat="1"/>
    <row r="203" s="76" customFormat="1"/>
    <row r="204" s="76" customFormat="1"/>
    <row r="205" s="76" customFormat="1"/>
    <row r="206" s="76" customFormat="1"/>
    <row r="207" s="76" customFormat="1"/>
    <row r="208" s="76" customFormat="1"/>
    <row r="209" s="76" customFormat="1"/>
    <row r="210" s="76" customFormat="1"/>
    <row r="211" s="76" customFormat="1"/>
    <row r="212" s="76" customFormat="1"/>
    <row r="213" s="76" customFormat="1"/>
    <row r="214" s="76" customFormat="1"/>
    <row r="215" s="76" customFormat="1"/>
    <row r="216" s="76" customFormat="1"/>
    <row r="217" s="76" customFormat="1"/>
    <row r="218" s="76" customFormat="1"/>
    <row r="219" s="76" customFormat="1"/>
    <row r="220" s="76" customFormat="1"/>
    <row r="221" s="76" customFormat="1"/>
    <row r="222" s="76" customFormat="1"/>
    <row r="223" s="76" customFormat="1"/>
    <row r="224" s="76" customFormat="1"/>
    <row r="225" s="76" customFormat="1"/>
    <row r="226" s="76" customFormat="1"/>
    <row r="227" s="76" customFormat="1"/>
    <row r="228" s="76" customFormat="1"/>
    <row r="229" s="76" customFormat="1"/>
    <row r="230" s="76" customFormat="1"/>
    <row r="231" s="76" customFormat="1"/>
    <row r="232" s="76" customFormat="1"/>
    <row r="233" s="76" customFormat="1"/>
    <row r="234" s="76" customFormat="1"/>
    <row r="235" s="76" customFormat="1"/>
    <row r="236" s="76" customFormat="1"/>
    <row r="237" s="76" customFormat="1"/>
    <row r="238" s="76" customFormat="1"/>
    <row r="239" s="76" customFormat="1"/>
    <row r="240" s="76" customFormat="1"/>
    <row r="241" s="76" customFormat="1"/>
    <row r="242" s="76" customFormat="1"/>
    <row r="243" s="76" customFormat="1"/>
    <row r="244" s="76" customFormat="1"/>
    <row r="245" s="76" customFormat="1"/>
    <row r="246" s="76" customFormat="1"/>
    <row r="247" s="76" customFormat="1"/>
    <row r="248" s="76" customFormat="1"/>
    <row r="249" s="76" customFormat="1"/>
    <row r="250" s="76" customFormat="1"/>
    <row r="251" s="76" customFormat="1"/>
    <row r="252" s="76" customFormat="1"/>
    <row r="253" s="76" customFormat="1"/>
    <row r="254" s="76" customFormat="1"/>
    <row r="255" s="76" customFormat="1"/>
    <row r="256" s="76" customFormat="1"/>
    <row r="257" s="76" customFormat="1"/>
    <row r="258" s="76" customFormat="1"/>
    <row r="259" s="76" customFormat="1"/>
    <row r="260" s="76" customFormat="1"/>
    <row r="261" s="76" customFormat="1"/>
    <row r="262" s="76" customFormat="1"/>
    <row r="263" s="76" customFormat="1"/>
    <row r="264" s="76" customFormat="1"/>
    <row r="265" s="76" customFormat="1"/>
    <row r="266" s="76" customFormat="1"/>
    <row r="267" s="76" customFormat="1"/>
    <row r="268" s="76" customFormat="1"/>
    <row r="269" s="76" customFormat="1"/>
    <row r="270" s="76" customFormat="1"/>
    <row r="271" s="76" customFormat="1"/>
    <row r="272" s="76" customFormat="1"/>
    <row r="273" s="76" customFormat="1"/>
    <row r="274" s="76" customFormat="1"/>
    <row r="275" s="76" customFormat="1"/>
  </sheetData>
  <mergeCells count="7">
    <mergeCell ref="G6:G7"/>
    <mergeCell ref="A6:A7"/>
    <mergeCell ref="B6:B7"/>
    <mergeCell ref="C6:C7"/>
    <mergeCell ref="D6:D7"/>
    <mergeCell ref="E6:E7"/>
    <mergeCell ref="F6:F7"/>
  </mergeCells>
  <hyperlinks>
    <hyperlink ref="A1" location="Índice!A1" display="Volver al Índice" xr:uid="{C4246F9E-4160-4CDF-A1B8-8824013B14E6}"/>
  </hyperlinks>
  <pageMargins left="1.1811023622047245" right="1.1811023622047245" top="0.98425196850393704" bottom="0.98425196850393704" header="0.59055118110236227" footer="0.59055118110236227"/>
  <pageSetup paperSize="9" scale="78" fitToWidth="0" fitToHeight="0" orientation="landscape" horizontalDpi="300" verticalDpi="300" r:id="rId1"/>
  <headerFooter alignWithMargins="0"/>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49F93C-2A2E-49EF-9ED5-20A2D4EBD98E}">
  <dimension ref="A1:J27"/>
  <sheetViews>
    <sheetView showGridLines="0" zoomScaleNormal="100" workbookViewId="0"/>
  </sheetViews>
  <sheetFormatPr baseColWidth="10" defaultRowHeight="13.2"/>
  <cols>
    <col min="1" max="1" width="30.44140625" style="7" customWidth="1"/>
    <col min="2" max="5" width="15.44140625" style="7" customWidth="1"/>
    <col min="6" max="6" width="14.44140625" style="7" customWidth="1"/>
    <col min="7" max="9" width="15.44140625" style="7" customWidth="1"/>
    <col min="10" max="16384" width="11.5546875" style="7"/>
  </cols>
  <sheetData>
    <row r="1" spans="1:10" s="2" customFormat="1" ht="18.75" customHeight="1">
      <c r="A1" s="1204" t="s">
        <v>1043</v>
      </c>
      <c r="B1" s="68"/>
      <c r="C1" s="68"/>
      <c r="D1" s="68"/>
      <c r="E1" s="68"/>
      <c r="F1" s="68"/>
      <c r="G1" s="68"/>
      <c r="H1" s="68"/>
      <c r="I1" s="68"/>
    </row>
    <row r="2" spans="1:10" s="539" customFormat="1" ht="33.75" customHeight="1">
      <c r="A2" s="3" t="s">
        <v>596</v>
      </c>
      <c r="B2" s="3"/>
      <c r="C2" s="3"/>
      <c r="D2" s="3"/>
      <c r="E2" s="3"/>
      <c r="F2" s="3"/>
      <c r="G2" s="3"/>
      <c r="H2" s="3"/>
      <c r="I2" s="3"/>
    </row>
    <row r="3" spans="1:10" s="540" customFormat="1" ht="24" customHeight="1">
      <c r="A3" s="121">
        <v>46081</v>
      </c>
      <c r="B3" s="121"/>
      <c r="C3" s="121"/>
      <c r="D3" s="121"/>
      <c r="E3" s="121"/>
      <c r="F3" s="121"/>
      <c r="G3" s="121"/>
      <c r="H3" s="121"/>
      <c r="I3" s="121"/>
    </row>
    <row r="4" spans="1:10" s="102" customFormat="1" ht="22.65" customHeight="1">
      <c r="A4" s="541" t="s">
        <v>63</v>
      </c>
      <c r="B4" s="541"/>
      <c r="C4" s="541"/>
      <c r="D4" s="541"/>
      <c r="E4" s="541"/>
      <c r="F4" s="541"/>
      <c r="G4" s="541"/>
      <c r="H4" s="541"/>
      <c r="I4" s="541"/>
    </row>
    <row r="5" spans="1:10" s="93" customFormat="1" ht="12.15" customHeight="1" thickBot="1"/>
    <row r="6" spans="1:10" s="93" customFormat="1" ht="30.15" customHeight="1">
      <c r="A6" s="103" t="s">
        <v>1</v>
      </c>
      <c r="B6" s="566" t="s">
        <v>597</v>
      </c>
      <c r="C6" s="566"/>
      <c r="D6" s="567" t="s">
        <v>598</v>
      </c>
      <c r="E6" s="567" t="s">
        <v>599</v>
      </c>
      <c r="F6" s="204" t="s">
        <v>600</v>
      </c>
      <c r="G6" s="567" t="s">
        <v>601</v>
      </c>
      <c r="H6" s="567" t="s">
        <v>602</v>
      </c>
      <c r="I6" s="203" t="s">
        <v>603</v>
      </c>
    </row>
    <row r="7" spans="1:10" s="93" customFormat="1" ht="50.1" customHeight="1">
      <c r="A7" s="223"/>
      <c r="B7" s="568" t="s">
        <v>604</v>
      </c>
      <c r="C7" s="568" t="s">
        <v>605</v>
      </c>
      <c r="D7" s="569"/>
      <c r="E7" s="569"/>
      <c r="F7" s="207"/>
      <c r="G7" s="569"/>
      <c r="H7" s="569"/>
      <c r="I7" s="206"/>
    </row>
    <row r="8" spans="1:10" s="93" customFormat="1" ht="8.4" customHeight="1">
      <c r="A8" s="554"/>
      <c r="B8" s="570"/>
      <c r="C8" s="570"/>
      <c r="D8" s="570"/>
      <c r="E8" s="570"/>
      <c r="F8" s="570"/>
      <c r="G8" s="570"/>
      <c r="H8" s="570"/>
      <c r="I8" s="571"/>
      <c r="J8" s="572"/>
    </row>
    <row r="9" spans="1:10" s="15" customFormat="1" ht="20.100000000000001" customHeight="1">
      <c r="A9" s="21" t="s">
        <v>28</v>
      </c>
      <c r="B9" s="573">
        <v>73.125059957723082</v>
      </c>
      <c r="C9" s="573">
        <v>1.7002710376559844</v>
      </c>
      <c r="D9" s="573">
        <v>1.4918116129779875</v>
      </c>
      <c r="E9" s="573">
        <v>18.748443244182816</v>
      </c>
      <c r="F9" s="573" t="s">
        <v>66</v>
      </c>
      <c r="G9" s="573">
        <v>2.7079405927586193</v>
      </c>
      <c r="H9" s="573">
        <v>2.2264735547015007</v>
      </c>
      <c r="I9" s="574">
        <v>2480205.9240000001</v>
      </c>
    </row>
    <row r="10" spans="1:10" s="15" customFormat="1" ht="20.100000000000001" customHeight="1">
      <c r="A10" s="21" t="s">
        <v>29</v>
      </c>
      <c r="B10" s="573">
        <v>66.251948966761532</v>
      </c>
      <c r="C10" s="573">
        <v>0.72381869631578388</v>
      </c>
      <c r="D10" s="573" t="s">
        <v>66</v>
      </c>
      <c r="E10" s="573">
        <v>18.641476231888323</v>
      </c>
      <c r="F10" s="573">
        <v>6.7173178228231265</v>
      </c>
      <c r="G10" s="573">
        <v>6.2251320301017063</v>
      </c>
      <c r="H10" s="573">
        <v>1.4403062521095145</v>
      </c>
      <c r="I10" s="574">
        <v>1574980.0410000002</v>
      </c>
    </row>
    <row r="11" spans="1:10" s="15" customFormat="1" ht="20.100000000000001" customHeight="1">
      <c r="A11" s="21" t="s">
        <v>30</v>
      </c>
      <c r="B11" s="573">
        <v>94.1289549970747</v>
      </c>
      <c r="C11" s="573" t="s">
        <v>66</v>
      </c>
      <c r="D11" s="573" t="s">
        <v>66</v>
      </c>
      <c r="E11" s="573" t="s">
        <v>66</v>
      </c>
      <c r="F11" s="573" t="s">
        <v>66</v>
      </c>
      <c r="G11" s="573">
        <v>2.9159990896813945</v>
      </c>
      <c r="H11" s="573">
        <v>2.9550459132439153</v>
      </c>
      <c r="I11" s="574">
        <v>249802.65</v>
      </c>
    </row>
    <row r="12" spans="1:10" s="15" customFormat="1" ht="20.100000000000001" customHeight="1">
      <c r="A12" s="21" t="s">
        <v>31</v>
      </c>
      <c r="B12" s="573">
        <v>77.057443375693609</v>
      </c>
      <c r="C12" s="573" t="s">
        <v>66</v>
      </c>
      <c r="D12" s="573" t="s">
        <v>66</v>
      </c>
      <c r="E12" s="573">
        <v>5.9546139946561771</v>
      </c>
      <c r="F12" s="573">
        <v>10.474441715228169</v>
      </c>
      <c r="G12" s="573">
        <v>5.2935120070640336</v>
      </c>
      <c r="H12" s="573">
        <v>1.2199889073580008</v>
      </c>
      <c r="I12" s="574">
        <v>2015243.9790000001</v>
      </c>
    </row>
    <row r="13" spans="1:10" s="15" customFormat="1" ht="20.100000000000001" customHeight="1">
      <c r="A13" s="554" t="s">
        <v>32</v>
      </c>
      <c r="B13" s="573" t="s">
        <v>66</v>
      </c>
      <c r="C13" s="573" t="s">
        <v>66</v>
      </c>
      <c r="D13" s="573" t="s">
        <v>66</v>
      </c>
      <c r="E13" s="573">
        <v>88.059535222683067</v>
      </c>
      <c r="F13" s="573">
        <v>3.0965310858917148</v>
      </c>
      <c r="G13" s="573">
        <v>5.8242923366874511</v>
      </c>
      <c r="H13" s="573">
        <v>3.019641354737769</v>
      </c>
      <c r="I13" s="574">
        <v>1291768.075</v>
      </c>
      <c r="J13" s="575"/>
    </row>
    <row r="14" spans="1:10" s="15" customFormat="1" ht="20.100000000000001" customHeight="1">
      <c r="A14" s="554" t="s">
        <v>33</v>
      </c>
      <c r="B14" s="573">
        <v>94.237289157678077</v>
      </c>
      <c r="C14" s="573" t="s">
        <v>66</v>
      </c>
      <c r="D14" s="573" t="s">
        <v>66</v>
      </c>
      <c r="E14" s="573">
        <v>1.444138920390786</v>
      </c>
      <c r="F14" s="573" t="s">
        <v>66</v>
      </c>
      <c r="G14" s="573">
        <v>3.9290471531908482</v>
      </c>
      <c r="H14" s="573">
        <v>0.3895247687402783</v>
      </c>
      <c r="I14" s="574">
        <v>486874.55900000001</v>
      </c>
      <c r="J14" s="575"/>
    </row>
    <row r="15" spans="1:10" s="15" customFormat="1" ht="20.100000000000001" customHeight="1">
      <c r="A15" s="554" t="s">
        <v>34</v>
      </c>
      <c r="B15" s="573">
        <v>42.483255590165413</v>
      </c>
      <c r="C15" s="573">
        <v>4.6759533544920382</v>
      </c>
      <c r="D15" s="573" t="s">
        <v>66</v>
      </c>
      <c r="E15" s="573">
        <v>46.256006818992887</v>
      </c>
      <c r="F15" s="573" t="s">
        <v>66</v>
      </c>
      <c r="G15" s="573">
        <v>6.548035077218854</v>
      </c>
      <c r="H15" s="573">
        <v>3.6749159130806092E-2</v>
      </c>
      <c r="I15" s="574">
        <v>300415.03700000001</v>
      </c>
      <c r="J15" s="575"/>
    </row>
    <row r="16" spans="1:10" s="15" customFormat="1" ht="36" customHeight="1" thickBot="1">
      <c r="A16" s="89" t="s">
        <v>35</v>
      </c>
      <c r="B16" s="576">
        <v>62.286008257151224</v>
      </c>
      <c r="C16" s="576">
        <v>0.80503813854086381</v>
      </c>
      <c r="D16" s="576">
        <v>0.44051341045063874</v>
      </c>
      <c r="E16" s="576">
        <v>25.74164685091997</v>
      </c>
      <c r="F16" s="576">
        <v>4.2489538965825941</v>
      </c>
      <c r="G16" s="576">
        <v>4.6814155076708737</v>
      </c>
      <c r="H16" s="576">
        <v>1.7964239386838239</v>
      </c>
      <c r="I16" s="577">
        <v>8399290.2650000006</v>
      </c>
      <c r="J16" s="552"/>
    </row>
    <row r="17" spans="1:9" s="93" customFormat="1" ht="6.75" customHeight="1">
      <c r="A17" s="554"/>
      <c r="B17" s="578"/>
      <c r="C17" s="578"/>
      <c r="D17" s="578"/>
      <c r="E17" s="578"/>
      <c r="F17" s="578"/>
      <c r="G17" s="578"/>
      <c r="H17" s="578"/>
      <c r="I17" s="15"/>
    </row>
    <row r="18" spans="1:9" s="563" customFormat="1" ht="12.15" customHeight="1">
      <c r="A18" s="226" t="s">
        <v>366</v>
      </c>
      <c r="B18" s="15"/>
      <c r="C18" s="15"/>
      <c r="D18" s="15"/>
      <c r="E18" s="15"/>
      <c r="F18" s="15"/>
      <c r="G18" s="15"/>
      <c r="H18" s="137"/>
      <c r="I18" s="15"/>
    </row>
    <row r="19" spans="1:9" s="563" customFormat="1" ht="12.15" customHeight="1">
      <c r="A19" s="15" t="s">
        <v>606</v>
      </c>
      <c r="B19" s="15"/>
      <c r="C19" s="15"/>
      <c r="D19" s="15"/>
      <c r="E19" s="15"/>
      <c r="F19" s="15"/>
      <c r="G19" s="15"/>
      <c r="H19" s="137"/>
      <c r="I19" s="15"/>
    </row>
    <row r="20" spans="1:9" s="93" customFormat="1" ht="13.8">
      <c r="A20" s="15" t="s">
        <v>37</v>
      </c>
      <c r="B20" s="21"/>
      <c r="C20" s="21"/>
      <c r="D20" s="21"/>
      <c r="E20" s="21"/>
      <c r="F20" s="21"/>
      <c r="G20" s="21"/>
      <c r="H20" s="21"/>
      <c r="I20" s="15"/>
    </row>
    <row r="21" spans="1:9" s="93" customFormat="1" ht="12.15" customHeight="1">
      <c r="B21" s="558"/>
      <c r="C21" s="558"/>
      <c r="D21" s="558"/>
      <c r="E21" s="558"/>
      <c r="F21" s="558"/>
      <c r="G21" s="558"/>
      <c r="H21" s="558"/>
    </row>
    <row r="22" spans="1:9" s="93" customFormat="1" ht="13.8">
      <c r="B22" s="558"/>
      <c r="C22" s="558"/>
      <c r="D22" s="558"/>
      <c r="E22" s="558"/>
      <c r="F22" s="558"/>
      <c r="G22" s="558"/>
      <c r="H22" s="558"/>
    </row>
    <row r="23" spans="1:9" s="93" customFormat="1" ht="13.8">
      <c r="B23" s="558"/>
      <c r="C23" s="558"/>
      <c r="D23" s="558"/>
      <c r="E23" s="558"/>
      <c r="F23" s="558"/>
      <c r="G23" s="558"/>
      <c r="H23" s="558"/>
    </row>
    <row r="24" spans="1:9" s="93" customFormat="1" ht="13.8">
      <c r="B24" s="558"/>
      <c r="C24" s="558"/>
      <c r="D24" s="558"/>
      <c r="E24" s="558"/>
      <c r="F24" s="558"/>
      <c r="G24" s="558"/>
      <c r="H24" s="558"/>
    </row>
    <row r="25" spans="1:9" s="93" customFormat="1" ht="13.8">
      <c r="B25" s="558"/>
      <c r="C25" s="558"/>
      <c r="D25" s="558"/>
      <c r="E25" s="558"/>
      <c r="F25" s="558"/>
      <c r="G25" s="558"/>
      <c r="H25" s="558"/>
    </row>
    <row r="26" spans="1:9" s="93" customFormat="1" ht="13.8">
      <c r="B26" s="558"/>
      <c r="C26" s="558"/>
      <c r="D26" s="558"/>
      <c r="E26" s="558"/>
      <c r="F26" s="558"/>
      <c r="G26" s="558"/>
      <c r="H26" s="558"/>
    </row>
    <row r="27" spans="1:9">
      <c r="B27" s="565"/>
      <c r="C27" s="565"/>
      <c r="D27" s="565"/>
      <c r="E27" s="565"/>
      <c r="F27" s="565"/>
      <c r="G27" s="565"/>
      <c r="H27" s="565"/>
    </row>
  </sheetData>
  <mergeCells count="11">
    <mergeCell ref="I6:I7"/>
    <mergeCell ref="A2:I2"/>
    <mergeCell ref="A3:I3"/>
    <mergeCell ref="A4:I4"/>
    <mergeCell ref="A6:A7"/>
    <mergeCell ref="B6:C6"/>
    <mergeCell ref="D6:D7"/>
    <mergeCell ref="E6:E7"/>
    <mergeCell ref="F6:F7"/>
    <mergeCell ref="G6:G7"/>
    <mergeCell ref="H6:H7"/>
  </mergeCells>
  <hyperlinks>
    <hyperlink ref="A1" location="Índice!A1" display="Volver al Índice" xr:uid="{194B16F9-D292-4E35-8FA9-7E2284CA0C17}"/>
  </hyperlinks>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BCC766-1AB6-411D-823C-6A5B85BB4FC0}">
  <dimension ref="A1:AI23"/>
  <sheetViews>
    <sheetView showGridLines="0" zoomScaleNormal="75" workbookViewId="0"/>
  </sheetViews>
  <sheetFormatPr baseColWidth="10" defaultRowHeight="13.2"/>
  <cols>
    <col min="1" max="1" width="36.88671875" style="7" customWidth="1"/>
    <col min="2" max="7" width="18.44140625" style="7" customWidth="1"/>
    <col min="8" max="8" width="16.44140625" style="7" customWidth="1"/>
    <col min="9" max="10" width="11.5546875" style="7"/>
    <col min="11" max="11" width="13.88671875" style="7" customWidth="1"/>
    <col min="12" max="16384" width="11.5546875" style="7"/>
  </cols>
  <sheetData>
    <row r="1" spans="1:17" s="645" customFormat="1" ht="20.100000000000001" customHeight="1">
      <c r="A1" s="1204" t="s">
        <v>1043</v>
      </c>
      <c r="B1" s="68"/>
      <c r="C1" s="68"/>
      <c r="D1" s="68"/>
      <c r="E1" s="68"/>
      <c r="F1" s="68"/>
      <c r="G1" s="68"/>
      <c r="H1" s="68"/>
    </row>
    <row r="2" spans="1:17" s="539" customFormat="1" ht="25.2" customHeight="1">
      <c r="A2" s="357" t="s">
        <v>672</v>
      </c>
      <c r="B2" s="357"/>
      <c r="C2" s="357"/>
      <c r="D2" s="357"/>
      <c r="E2" s="357"/>
      <c r="F2" s="357"/>
      <c r="G2" s="357"/>
      <c r="H2" s="357"/>
    </row>
    <row r="3" spans="1:17" s="631" customFormat="1" ht="20.100000000000001" customHeight="1">
      <c r="A3" s="97">
        <v>46081</v>
      </c>
      <c r="B3" s="97"/>
      <c r="C3" s="97"/>
      <c r="D3" s="97"/>
      <c r="E3" s="97"/>
      <c r="F3" s="97"/>
      <c r="G3" s="97"/>
      <c r="H3" s="97"/>
    </row>
    <row r="4" spans="1:17" s="95" customFormat="1" ht="20.100000000000001" customHeight="1">
      <c r="A4" s="198" t="s">
        <v>63</v>
      </c>
      <c r="B4" s="198"/>
      <c r="C4" s="198"/>
      <c r="D4" s="198"/>
      <c r="E4" s="198"/>
      <c r="F4" s="198"/>
      <c r="G4" s="198"/>
      <c r="H4" s="198"/>
    </row>
    <row r="5" spans="1:17" ht="20.100000000000001" customHeight="1" thickBot="1"/>
    <row r="6" spans="1:17" ht="25.2" customHeight="1">
      <c r="A6" s="103" t="s">
        <v>1</v>
      </c>
      <c r="B6" s="103" t="s">
        <v>673</v>
      </c>
      <c r="C6" s="103"/>
      <c r="D6" s="103"/>
      <c r="E6" s="103"/>
      <c r="F6" s="103"/>
      <c r="G6" s="204" t="s">
        <v>674</v>
      </c>
      <c r="H6" s="203" t="s">
        <v>675</v>
      </c>
      <c r="I6" s="646"/>
      <c r="J6" s="646"/>
      <c r="K6" s="646"/>
    </row>
    <row r="7" spans="1:17" ht="15.75" customHeight="1">
      <c r="A7" s="104"/>
      <c r="B7" s="647" t="s">
        <v>676</v>
      </c>
      <c r="C7" s="647" t="s">
        <v>677</v>
      </c>
      <c r="D7" s="647" t="s">
        <v>678</v>
      </c>
      <c r="E7" s="647" t="s">
        <v>679</v>
      </c>
      <c r="F7" s="647" t="s">
        <v>99</v>
      </c>
      <c r="G7" s="648"/>
      <c r="H7" s="649"/>
      <c r="I7" s="646"/>
      <c r="J7" s="646"/>
      <c r="K7" s="646"/>
    </row>
    <row r="8" spans="1:17" ht="25.2" customHeight="1">
      <c r="A8" s="223"/>
      <c r="B8" s="207"/>
      <c r="C8" s="207"/>
      <c r="D8" s="207"/>
      <c r="E8" s="207"/>
      <c r="F8" s="207"/>
      <c r="G8" s="207"/>
      <c r="H8" s="206"/>
      <c r="I8" s="646"/>
      <c r="J8" s="646"/>
      <c r="K8" s="646"/>
    </row>
    <row r="9" spans="1:17" ht="9.75" customHeight="1">
      <c r="A9" s="29"/>
      <c r="B9" s="650"/>
      <c r="C9" s="650"/>
      <c r="D9" s="650"/>
      <c r="E9" s="650"/>
      <c r="F9" s="650"/>
      <c r="G9" s="650"/>
      <c r="H9" s="651"/>
      <c r="I9" s="646"/>
      <c r="J9" s="646"/>
      <c r="K9" s="646"/>
    </row>
    <row r="10" spans="1:17" s="21" customFormat="1" ht="20.100000000000001" customHeight="1">
      <c r="A10" s="21" t="s">
        <v>28</v>
      </c>
      <c r="B10" s="652" t="s">
        <v>66</v>
      </c>
      <c r="C10" s="652">
        <v>20.781731293052065</v>
      </c>
      <c r="D10" s="652">
        <v>75.39221276904459</v>
      </c>
      <c r="E10" s="652">
        <v>1.5537358358232289</v>
      </c>
      <c r="F10" s="652">
        <v>97.727679897919884</v>
      </c>
      <c r="G10" s="652">
        <v>2.2723201020801191</v>
      </c>
      <c r="H10" s="653">
        <v>1855822.2919999997</v>
      </c>
      <c r="I10" s="654"/>
      <c r="J10" s="212"/>
      <c r="K10" s="212"/>
      <c r="L10" s="212"/>
      <c r="M10" s="212"/>
      <c r="N10" s="212"/>
      <c r="O10" s="212"/>
      <c r="P10" s="212"/>
      <c r="Q10" s="212"/>
    </row>
    <row r="11" spans="1:17" s="21" customFormat="1" ht="20.100000000000001" customHeight="1">
      <c r="A11" s="21" t="s">
        <v>29</v>
      </c>
      <c r="B11" s="652" t="s">
        <v>66</v>
      </c>
      <c r="C11" s="652">
        <v>32.144499640141525</v>
      </c>
      <c r="D11" s="652">
        <v>66.761975629421428</v>
      </c>
      <c r="E11" s="652">
        <v>1.2807447796902028E-2</v>
      </c>
      <c r="F11" s="652">
        <v>98.919282717359863</v>
      </c>
      <c r="G11" s="652">
        <v>1.0807172826401417</v>
      </c>
      <c r="H11" s="653">
        <v>1054854.973</v>
      </c>
      <c r="I11" s="654"/>
      <c r="J11" s="212"/>
      <c r="K11" s="212"/>
      <c r="L11" s="212"/>
      <c r="M11" s="212"/>
      <c r="N11" s="212"/>
      <c r="O11" s="212"/>
      <c r="P11" s="212"/>
      <c r="Q11" s="212"/>
    </row>
    <row r="12" spans="1:17" s="21" customFormat="1" ht="20.100000000000001" customHeight="1">
      <c r="A12" s="21" t="s">
        <v>30</v>
      </c>
      <c r="B12" s="652" t="s">
        <v>66</v>
      </c>
      <c r="C12" s="652">
        <v>68.799248814595543</v>
      </c>
      <c r="D12" s="652">
        <v>31.190789742732715</v>
      </c>
      <c r="E12" s="652">
        <v>9.9614426717294351E-3</v>
      </c>
      <c r="F12" s="652">
        <v>100</v>
      </c>
      <c r="G12" s="652" t="s">
        <v>66</v>
      </c>
      <c r="H12" s="653">
        <v>235136.62400000001</v>
      </c>
      <c r="I12" s="654"/>
      <c r="J12" s="212"/>
      <c r="K12" s="212"/>
      <c r="L12" s="212"/>
      <c r="M12" s="212"/>
      <c r="N12" s="212"/>
      <c r="O12" s="212"/>
      <c r="P12" s="212"/>
      <c r="Q12" s="212"/>
    </row>
    <row r="13" spans="1:17" s="21" customFormat="1" ht="20.100000000000001" customHeight="1">
      <c r="A13" s="21" t="s">
        <v>31</v>
      </c>
      <c r="B13" s="652" t="s">
        <v>66</v>
      </c>
      <c r="C13" s="652">
        <v>64.360395965037412</v>
      </c>
      <c r="D13" s="652">
        <v>34.191056133714511</v>
      </c>
      <c r="E13" s="652">
        <v>1.4485479012480715</v>
      </c>
      <c r="F13" s="652">
        <v>100</v>
      </c>
      <c r="G13" s="652" t="s">
        <v>66</v>
      </c>
      <c r="H13" s="653">
        <v>1552895.4880000001</v>
      </c>
      <c r="I13" s="654"/>
      <c r="J13" s="212"/>
      <c r="K13" s="212"/>
      <c r="L13" s="212"/>
      <c r="M13" s="212"/>
      <c r="N13" s="212"/>
      <c r="O13" s="212"/>
      <c r="P13" s="212"/>
      <c r="Q13" s="212"/>
    </row>
    <row r="14" spans="1:17" s="21" customFormat="1" ht="20.100000000000001" customHeight="1">
      <c r="A14" s="554" t="s">
        <v>32</v>
      </c>
      <c r="B14" s="652" t="s">
        <v>66</v>
      </c>
      <c r="C14" s="652" t="s">
        <v>66</v>
      </c>
      <c r="D14" s="652" t="s">
        <v>66</v>
      </c>
      <c r="E14" s="652" t="s">
        <v>66</v>
      </c>
      <c r="F14" s="652" t="s">
        <v>66</v>
      </c>
      <c r="G14" s="652" t="s">
        <v>66</v>
      </c>
      <c r="H14" s="655" t="s">
        <v>66</v>
      </c>
      <c r="I14" s="654"/>
      <c r="J14" s="212"/>
      <c r="K14" s="212"/>
      <c r="L14" s="212"/>
      <c r="M14" s="212"/>
      <c r="N14" s="212"/>
      <c r="O14" s="212"/>
      <c r="P14" s="212"/>
      <c r="Q14" s="212"/>
    </row>
    <row r="15" spans="1:17" s="21" customFormat="1" ht="20.100000000000001" customHeight="1">
      <c r="A15" s="554" t="s">
        <v>33</v>
      </c>
      <c r="B15" s="652" t="s">
        <v>66</v>
      </c>
      <c r="C15" s="652">
        <v>3.9061684554386091</v>
      </c>
      <c r="D15" s="652">
        <v>95.459576154771071</v>
      </c>
      <c r="E15" s="652">
        <v>0.6342553897903076</v>
      </c>
      <c r="F15" s="652">
        <v>100</v>
      </c>
      <c r="G15" s="652" t="s">
        <v>66</v>
      </c>
      <c r="H15" s="655">
        <v>458817.386</v>
      </c>
      <c r="I15" s="654"/>
      <c r="J15" s="212"/>
      <c r="K15" s="212"/>
      <c r="L15" s="212"/>
      <c r="M15" s="212"/>
      <c r="N15" s="212"/>
      <c r="O15" s="212"/>
      <c r="P15" s="212"/>
      <c r="Q15" s="212"/>
    </row>
    <row r="16" spans="1:17" s="21" customFormat="1" ht="20.100000000000001" customHeight="1">
      <c r="A16" s="554" t="s">
        <v>34</v>
      </c>
      <c r="B16" s="652" t="s">
        <v>66</v>
      </c>
      <c r="C16" s="652">
        <v>3.4250039465783813</v>
      </c>
      <c r="D16" s="652">
        <v>86.659746287507616</v>
      </c>
      <c r="E16" s="652" t="s">
        <v>66</v>
      </c>
      <c r="F16" s="652">
        <v>90.084750234086002</v>
      </c>
      <c r="G16" s="652">
        <v>9.9152497659139911</v>
      </c>
      <c r="H16" s="655">
        <v>141673.35500000001</v>
      </c>
      <c r="I16" s="654"/>
      <c r="J16" s="212"/>
      <c r="K16" s="212"/>
      <c r="L16" s="212"/>
      <c r="M16" s="212"/>
      <c r="N16" s="212"/>
      <c r="O16" s="212"/>
      <c r="P16" s="212"/>
      <c r="Q16" s="212"/>
    </row>
    <row r="17" spans="1:35" s="92" customFormat="1" ht="25.5" customHeight="1" thickBot="1">
      <c r="A17" s="89" t="s">
        <v>35</v>
      </c>
      <c r="B17" s="656" t="s">
        <v>66</v>
      </c>
      <c r="C17" s="656">
        <v>36.019516653399961</v>
      </c>
      <c r="D17" s="656">
        <v>61.677964187424571</v>
      </c>
      <c r="E17" s="656">
        <v>1.0265248865621346</v>
      </c>
      <c r="F17" s="656">
        <v>98.72400572738664</v>
      </c>
      <c r="G17" s="656">
        <v>1.2759942726133522</v>
      </c>
      <c r="H17" s="657">
        <v>5299200.1179999998</v>
      </c>
      <c r="J17" s="658"/>
      <c r="K17" s="658"/>
      <c r="L17" s="658"/>
      <c r="M17" s="658"/>
      <c r="N17" s="658"/>
      <c r="O17" s="658"/>
      <c r="P17" s="658"/>
      <c r="Q17" s="658"/>
    </row>
    <row r="18" spans="1:35" ht="6" customHeight="1">
      <c r="A18" s="15"/>
      <c r="B18" s="15"/>
      <c r="C18" s="15"/>
      <c r="D18" s="15"/>
      <c r="E18" s="15"/>
      <c r="F18" s="15"/>
      <c r="G18" s="15"/>
      <c r="H18" s="15"/>
      <c r="I18" s="25"/>
      <c r="J18" s="25"/>
      <c r="K18" s="25"/>
      <c r="L18" s="25"/>
      <c r="M18" s="25"/>
      <c r="N18" s="25"/>
      <c r="O18" s="25"/>
      <c r="P18" s="25"/>
      <c r="Q18" s="25"/>
      <c r="R18" s="25"/>
      <c r="S18" s="25"/>
      <c r="T18" s="25"/>
      <c r="U18" s="25"/>
      <c r="V18" s="25"/>
      <c r="W18" s="25"/>
      <c r="X18" s="25"/>
      <c r="Y18" s="25"/>
      <c r="Z18" s="25"/>
      <c r="AA18" s="25"/>
      <c r="AB18" s="25"/>
      <c r="AC18" s="25"/>
      <c r="AD18" s="25"/>
      <c r="AE18" s="25"/>
      <c r="AF18" s="25"/>
      <c r="AG18" s="25"/>
      <c r="AH18" s="25"/>
      <c r="AI18" s="25"/>
    </row>
    <row r="19" spans="1:35" s="120" customFormat="1" ht="11.1" customHeight="1">
      <c r="A19" s="226" t="s">
        <v>366</v>
      </c>
      <c r="B19" s="15"/>
      <c r="C19" s="15"/>
      <c r="D19" s="15"/>
      <c r="E19" s="15"/>
      <c r="F19" s="15"/>
      <c r="G19" s="15"/>
      <c r="H19" s="15"/>
    </row>
    <row r="20" spans="1:35" s="120" customFormat="1" ht="11.1" customHeight="1">
      <c r="A20" s="26" t="s">
        <v>680</v>
      </c>
      <c r="B20" s="15"/>
      <c r="C20" s="15"/>
      <c r="D20" s="15"/>
      <c r="E20" s="15"/>
      <c r="F20" s="15"/>
      <c r="G20" s="15"/>
      <c r="H20" s="15"/>
    </row>
    <row r="21" spans="1:35" s="120" customFormat="1" ht="10.199999999999999">
      <c r="A21" s="15" t="s">
        <v>37</v>
      </c>
      <c r="B21" s="15"/>
      <c r="C21" s="15"/>
      <c r="D21" s="15"/>
      <c r="E21" s="15"/>
      <c r="F21" s="15"/>
      <c r="G21" s="15"/>
      <c r="H21" s="15"/>
    </row>
    <row r="22" spans="1:35" s="120" customFormat="1" ht="10.199999999999999">
      <c r="A22" s="25"/>
      <c r="B22" s="25"/>
      <c r="C22" s="25"/>
      <c r="D22" s="25"/>
      <c r="E22" s="25"/>
      <c r="F22" s="25"/>
      <c r="G22" s="25"/>
      <c r="H22" s="25"/>
    </row>
    <row r="23" spans="1:35">
      <c r="A23" s="25"/>
      <c r="B23" s="25"/>
      <c r="C23" s="25"/>
      <c r="D23" s="25"/>
      <c r="E23" s="25"/>
      <c r="F23" s="25"/>
      <c r="G23" s="25"/>
      <c r="H23" s="25"/>
    </row>
  </sheetData>
  <mergeCells count="9">
    <mergeCell ref="A6:A8"/>
    <mergeCell ref="B6:F6"/>
    <mergeCell ref="G6:G8"/>
    <mergeCell ref="H6:H8"/>
    <mergeCell ref="B7:B8"/>
    <mergeCell ref="C7:C8"/>
    <mergeCell ref="D7:D8"/>
    <mergeCell ref="E7:E8"/>
    <mergeCell ref="F7:F8"/>
  </mergeCells>
  <hyperlinks>
    <hyperlink ref="A1" location="Índice!A1" display="Volver al Índice" xr:uid="{4D8ED6D0-371C-4871-A775-7ED4B99096F5}"/>
  </hyperlinks>
  <pageMargins left="1.1811023622047245" right="1.1811023622047245" top="0.98425196850393704" bottom="0.98425196850393704" header="0.59055118110236227" footer="0.59055118110236227"/>
  <pageSetup paperSize="9" scale="72" fitToWidth="0" fitToHeight="0" orientation="landscape"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E59A77-B33E-4FC3-A8A5-8AB539A33364}">
  <dimension ref="A1:O34"/>
  <sheetViews>
    <sheetView showGridLines="0" zoomScaleNormal="100" workbookViewId="0"/>
  </sheetViews>
  <sheetFormatPr baseColWidth="10" defaultRowHeight="13.2"/>
  <cols>
    <col min="1" max="1" width="44" style="7" customWidth="1"/>
    <col min="2" max="2" width="21.88671875" style="7" customWidth="1"/>
    <col min="3" max="4" width="21.44140625" style="7" customWidth="1"/>
    <col min="5" max="5" width="21" style="7" customWidth="1"/>
    <col min="6" max="6" width="22.44140625" style="7" customWidth="1"/>
    <col min="7" max="7" width="13.44140625" style="7" customWidth="1"/>
    <col min="8" max="8" width="19.44140625" style="7" customWidth="1"/>
    <col min="9" max="16384" width="11.5546875" style="7"/>
  </cols>
  <sheetData>
    <row r="1" spans="1:15" s="659" customFormat="1" ht="18" customHeight="1">
      <c r="A1" s="1204" t="s">
        <v>1043</v>
      </c>
      <c r="B1" s="68"/>
      <c r="C1" s="68"/>
      <c r="D1" s="68"/>
      <c r="E1" s="68"/>
      <c r="F1" s="68"/>
    </row>
    <row r="2" spans="1:15" s="539" customFormat="1" ht="25.2" customHeight="1">
      <c r="A2" s="357" t="s">
        <v>681</v>
      </c>
      <c r="B2" s="357"/>
      <c r="C2" s="357"/>
      <c r="D2" s="357"/>
      <c r="E2" s="357"/>
      <c r="F2" s="357"/>
      <c r="H2" s="660"/>
    </row>
    <row r="3" spans="1:15" s="540" customFormat="1" ht="18" customHeight="1">
      <c r="A3" s="97">
        <v>46081</v>
      </c>
      <c r="B3" s="97"/>
      <c r="C3" s="97"/>
      <c r="D3" s="97"/>
      <c r="E3" s="97"/>
      <c r="F3" s="97"/>
      <c r="H3" s="661"/>
    </row>
    <row r="4" spans="1:15" s="102" customFormat="1" ht="18" customHeight="1">
      <c r="A4" s="198" t="s">
        <v>63</v>
      </c>
      <c r="B4" s="198"/>
      <c r="C4" s="198"/>
      <c r="D4" s="198"/>
      <c r="E4" s="198"/>
      <c r="F4" s="198"/>
      <c r="H4" s="621"/>
    </row>
    <row r="5" spans="1:15" ht="7.5" customHeight="1" thickBot="1">
      <c r="A5" s="662"/>
      <c r="B5" s="662"/>
      <c r="C5" s="662"/>
      <c r="D5" s="662"/>
      <c r="E5" s="662"/>
      <c r="F5" s="662"/>
      <c r="G5" s="662"/>
      <c r="H5" s="662"/>
    </row>
    <row r="6" spans="1:15" s="25" customFormat="1" ht="35.1" customHeight="1">
      <c r="A6" s="203" t="s">
        <v>1</v>
      </c>
      <c r="B6" s="203" t="s">
        <v>682</v>
      </c>
      <c r="C6" s="203"/>
      <c r="D6" s="203" t="s">
        <v>683</v>
      </c>
      <c r="E6" s="203"/>
      <c r="F6" s="203" t="s">
        <v>684</v>
      </c>
    </row>
    <row r="7" spans="1:15" s="25" customFormat="1" ht="35.1" customHeight="1">
      <c r="A7" s="649"/>
      <c r="B7" s="647" t="s">
        <v>685</v>
      </c>
      <c r="C7" s="647" t="s">
        <v>686</v>
      </c>
      <c r="D7" s="647" t="s">
        <v>685</v>
      </c>
      <c r="E7" s="647" t="s">
        <v>686</v>
      </c>
      <c r="F7" s="649"/>
    </row>
    <row r="8" spans="1:15" s="25" customFormat="1" ht="7.5" customHeight="1">
      <c r="A8" s="375"/>
      <c r="B8" s="663"/>
      <c r="C8" s="663"/>
      <c r="D8" s="663"/>
      <c r="E8" s="663"/>
      <c r="F8" s="375"/>
    </row>
    <row r="9" spans="1:15" s="25" customFormat="1" ht="8.4" customHeight="1">
      <c r="A9" s="664"/>
      <c r="B9" s="665"/>
      <c r="C9" s="665"/>
      <c r="D9" s="665"/>
      <c r="E9" s="665"/>
      <c r="F9" s="666"/>
    </row>
    <row r="10" spans="1:15" s="21" customFormat="1" ht="20.100000000000001" customHeight="1">
      <c r="A10" s="21" t="s">
        <v>28</v>
      </c>
      <c r="B10" s="667">
        <v>91.397849462365585</v>
      </c>
      <c r="C10" s="667">
        <v>8.6021505376344098</v>
      </c>
      <c r="D10" s="667" t="s">
        <v>66</v>
      </c>
      <c r="E10" s="667" t="s">
        <v>66</v>
      </c>
      <c r="F10" s="668">
        <v>465000</v>
      </c>
      <c r="G10" s="669"/>
      <c r="H10" s="212"/>
      <c r="I10" s="212"/>
      <c r="J10" s="212"/>
      <c r="K10" s="212"/>
      <c r="L10" s="212"/>
      <c r="M10" s="212"/>
      <c r="N10" s="212"/>
      <c r="O10" s="212"/>
    </row>
    <row r="11" spans="1:15" s="21" customFormat="1" ht="20.100000000000001" customHeight="1">
      <c r="A11" s="21" t="s">
        <v>29</v>
      </c>
      <c r="B11" s="667">
        <v>2.757004072860743</v>
      </c>
      <c r="C11" s="667">
        <v>97.242995927139248</v>
      </c>
      <c r="D11" s="667" t="s">
        <v>66</v>
      </c>
      <c r="E11" s="667" t="s">
        <v>66</v>
      </c>
      <c r="F11" s="668">
        <v>293599.53000000003</v>
      </c>
      <c r="G11" s="669"/>
      <c r="H11" s="212"/>
      <c r="I11" s="212"/>
      <c r="J11" s="212"/>
      <c r="K11" s="212"/>
      <c r="L11" s="212"/>
      <c r="M11" s="212"/>
      <c r="N11" s="212"/>
      <c r="O11" s="212"/>
    </row>
    <row r="12" spans="1:15" s="21" customFormat="1" ht="20.100000000000001" customHeight="1">
      <c r="A12" s="21" t="s">
        <v>30</v>
      </c>
      <c r="B12" s="667" t="s">
        <v>66</v>
      </c>
      <c r="C12" s="667" t="s">
        <v>66</v>
      </c>
      <c r="D12" s="667" t="s">
        <v>66</v>
      </c>
      <c r="E12" s="667" t="s">
        <v>66</v>
      </c>
      <c r="F12" s="668" t="s">
        <v>66</v>
      </c>
      <c r="G12" s="669"/>
      <c r="H12" s="212"/>
      <c r="I12" s="212"/>
      <c r="J12" s="212"/>
      <c r="K12" s="212"/>
      <c r="L12" s="212"/>
      <c r="M12" s="212"/>
      <c r="N12" s="212"/>
      <c r="O12" s="212"/>
    </row>
    <row r="13" spans="1:15" s="21" customFormat="1" ht="20.100000000000001" customHeight="1">
      <c r="A13" s="21" t="s">
        <v>31</v>
      </c>
      <c r="B13" s="667">
        <v>100</v>
      </c>
      <c r="C13" s="667" t="s">
        <v>66</v>
      </c>
      <c r="D13" s="667" t="s">
        <v>66</v>
      </c>
      <c r="E13" s="667" t="s">
        <v>66</v>
      </c>
      <c r="F13" s="668">
        <v>120000</v>
      </c>
      <c r="G13" s="669"/>
      <c r="H13" s="212"/>
      <c r="I13" s="212"/>
      <c r="J13" s="212"/>
      <c r="K13" s="212"/>
      <c r="L13" s="212"/>
      <c r="M13" s="212"/>
      <c r="N13" s="212"/>
      <c r="O13" s="212"/>
    </row>
    <row r="14" spans="1:15" s="21" customFormat="1" ht="20.100000000000001" customHeight="1">
      <c r="A14" s="554" t="s">
        <v>32</v>
      </c>
      <c r="B14" s="667">
        <v>36.014902470320557</v>
      </c>
      <c r="C14" s="667">
        <v>24.684223830963081</v>
      </c>
      <c r="D14" s="667">
        <v>19.375272997855081</v>
      </c>
      <c r="E14" s="667">
        <v>19.925600700861278</v>
      </c>
      <c r="F14" s="668">
        <v>1137524.963</v>
      </c>
      <c r="G14" s="669"/>
      <c r="H14" s="212"/>
      <c r="I14" s="212"/>
      <c r="J14" s="212"/>
      <c r="K14" s="212"/>
      <c r="L14" s="212"/>
      <c r="M14" s="212"/>
      <c r="N14" s="212"/>
      <c r="O14" s="212"/>
    </row>
    <row r="15" spans="1:15" s="21" customFormat="1" ht="20.100000000000001" customHeight="1">
      <c r="A15" s="554" t="s">
        <v>33</v>
      </c>
      <c r="B15" s="667">
        <v>5.5227989182416231</v>
      </c>
      <c r="C15" s="667">
        <v>2.4139596040189759</v>
      </c>
      <c r="D15" s="667" t="s">
        <v>66</v>
      </c>
      <c r="E15" s="667">
        <v>92.063241477739396</v>
      </c>
      <c r="F15" s="668">
        <v>7031.1450000000004</v>
      </c>
      <c r="G15" s="669"/>
      <c r="H15" s="670"/>
      <c r="I15" s="212"/>
      <c r="J15" s="212"/>
      <c r="K15" s="212"/>
      <c r="L15" s="212"/>
      <c r="M15" s="212"/>
      <c r="N15" s="212"/>
      <c r="O15" s="212"/>
    </row>
    <row r="16" spans="1:15" s="21" customFormat="1" ht="20.100000000000001" customHeight="1">
      <c r="A16" s="554" t="s">
        <v>34</v>
      </c>
      <c r="B16" s="667">
        <v>85.607369027058141</v>
      </c>
      <c r="C16" s="667">
        <v>14.392630972941852</v>
      </c>
      <c r="D16" s="667" t="s">
        <v>66</v>
      </c>
      <c r="E16" s="667" t="s">
        <v>66</v>
      </c>
      <c r="F16" s="668">
        <v>138960</v>
      </c>
      <c r="G16" s="669"/>
      <c r="H16" s="212"/>
      <c r="I16" s="212"/>
      <c r="J16" s="212"/>
      <c r="K16" s="212"/>
      <c r="L16" s="212"/>
      <c r="M16" s="212"/>
      <c r="N16" s="212"/>
      <c r="O16" s="212"/>
    </row>
    <row r="17" spans="1:15" s="414" customFormat="1" ht="30.15" customHeight="1" thickBot="1">
      <c r="A17" s="89" t="s">
        <v>35</v>
      </c>
      <c r="B17" s="671">
        <v>50.049190430951406</v>
      </c>
      <c r="C17" s="671">
        <v>28.974579573342872</v>
      </c>
      <c r="D17" s="671">
        <v>10.193653064915299</v>
      </c>
      <c r="E17" s="671">
        <v>10.782576930790414</v>
      </c>
      <c r="F17" s="672">
        <v>2162115.6380000003</v>
      </c>
      <c r="G17" s="669"/>
      <c r="H17" s="673"/>
      <c r="I17" s="673"/>
      <c r="J17" s="673"/>
      <c r="K17" s="673"/>
      <c r="L17" s="673"/>
      <c r="M17" s="673"/>
      <c r="N17" s="673"/>
      <c r="O17" s="673"/>
    </row>
    <row r="18" spans="1:15" ht="5.25" customHeight="1">
      <c r="A18" s="15"/>
      <c r="B18" s="674"/>
      <c r="C18" s="674"/>
      <c r="D18" s="674"/>
      <c r="E18" s="674"/>
      <c r="F18" s="31"/>
      <c r="G18" s="675"/>
      <c r="H18" s="676"/>
    </row>
    <row r="19" spans="1:15">
      <c r="A19" s="88" t="s">
        <v>366</v>
      </c>
      <c r="B19" s="15"/>
      <c r="C19" s="15"/>
      <c r="D19" s="15"/>
      <c r="E19" s="15"/>
      <c r="F19" s="677"/>
      <c r="G19" s="25"/>
      <c r="H19" s="371"/>
    </row>
    <row r="20" spans="1:15">
      <c r="A20" s="15" t="s">
        <v>37</v>
      </c>
      <c r="B20" s="674"/>
      <c r="C20" s="674"/>
      <c r="D20" s="674"/>
      <c r="E20" s="674"/>
      <c r="F20" s="31"/>
      <c r="G20" s="675"/>
      <c r="H20" s="676"/>
    </row>
    <row r="21" spans="1:15">
      <c r="A21" s="15"/>
      <c r="B21" s="15"/>
      <c r="C21" s="15"/>
      <c r="D21" s="15"/>
      <c r="E21" s="15"/>
      <c r="F21" s="16"/>
      <c r="G21" s="25"/>
      <c r="H21" s="371"/>
    </row>
    <row r="22" spans="1:15">
      <c r="A22" s="15"/>
      <c r="B22" s="15"/>
      <c r="C22" s="15"/>
      <c r="D22" s="15"/>
      <c r="E22" s="15"/>
      <c r="F22" s="16"/>
      <c r="G22" s="25"/>
      <c r="H22" s="371"/>
    </row>
    <row r="23" spans="1:15">
      <c r="A23" s="15"/>
      <c r="B23" s="15"/>
      <c r="C23" s="15"/>
      <c r="D23" s="15"/>
      <c r="E23" s="15"/>
      <c r="F23" s="15"/>
      <c r="G23" s="25"/>
      <c r="H23" s="371"/>
    </row>
    <row r="24" spans="1:15">
      <c r="H24" s="371"/>
    </row>
    <row r="25" spans="1:15">
      <c r="H25" s="371"/>
    </row>
    <row r="26" spans="1:15">
      <c r="H26" s="371"/>
    </row>
    <row r="27" spans="1:15">
      <c r="D27" s="610"/>
    </row>
    <row r="33" s="7" customFormat="1"/>
    <row r="34" s="7" customFormat="1"/>
  </sheetData>
  <mergeCells count="8">
    <mergeCell ref="A6:A8"/>
    <mergeCell ref="B6:C6"/>
    <mergeCell ref="D6:E6"/>
    <mergeCell ref="F6:F8"/>
    <mergeCell ref="B7:B8"/>
    <mergeCell ref="C7:C8"/>
    <mergeCell ref="D7:D8"/>
    <mergeCell ref="E7:E8"/>
  </mergeCells>
  <hyperlinks>
    <hyperlink ref="A1" location="Índice!A1" display="Volver al Índice" xr:uid="{8571B54D-9BE7-4E64-9D8E-22AD6BBB68B0}"/>
  </hyperlinks>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589B00-F251-4E49-B8F1-FD90AF1E82E4}">
  <dimension ref="A1:F196"/>
  <sheetViews>
    <sheetView showGridLines="0" workbookViewId="0">
      <selection activeCell="A5" sqref="A5"/>
    </sheetView>
  </sheetViews>
  <sheetFormatPr baseColWidth="10" defaultColWidth="11.44140625" defaultRowHeight="13.2"/>
  <cols>
    <col min="1" max="1" width="37.109375" style="682" customWidth="1"/>
    <col min="2" max="3" width="15.6640625" style="682" customWidth="1"/>
    <col min="4" max="4" width="16.44140625" style="682" customWidth="1"/>
    <col min="5" max="5" width="15.6640625" style="682" customWidth="1"/>
    <col min="6" max="256" width="11.44140625" style="682"/>
    <col min="257" max="257" width="37.109375" style="682" customWidth="1"/>
    <col min="258" max="259" width="15.6640625" style="682" customWidth="1"/>
    <col min="260" max="260" width="16.44140625" style="682" customWidth="1"/>
    <col min="261" max="261" width="15.6640625" style="682" customWidth="1"/>
    <col min="262" max="512" width="11.44140625" style="682"/>
    <col min="513" max="513" width="37.109375" style="682" customWidth="1"/>
    <col min="514" max="515" width="15.6640625" style="682" customWidth="1"/>
    <col min="516" max="516" width="16.44140625" style="682" customWidth="1"/>
    <col min="517" max="517" width="15.6640625" style="682" customWidth="1"/>
    <col min="518" max="768" width="11.44140625" style="682"/>
    <col min="769" max="769" width="37.109375" style="682" customWidth="1"/>
    <col min="770" max="771" width="15.6640625" style="682" customWidth="1"/>
    <col min="772" max="772" width="16.44140625" style="682" customWidth="1"/>
    <col min="773" max="773" width="15.6640625" style="682" customWidth="1"/>
    <col min="774" max="1024" width="11.44140625" style="682"/>
    <col min="1025" max="1025" width="37.109375" style="682" customWidth="1"/>
    <col min="1026" max="1027" width="15.6640625" style="682" customWidth="1"/>
    <col min="1028" max="1028" width="16.44140625" style="682" customWidth="1"/>
    <col min="1029" max="1029" width="15.6640625" style="682" customWidth="1"/>
    <col min="1030" max="1280" width="11.44140625" style="682"/>
    <col min="1281" max="1281" width="37.109375" style="682" customWidth="1"/>
    <col min="1282" max="1283" width="15.6640625" style="682" customWidth="1"/>
    <col min="1284" max="1284" width="16.44140625" style="682" customWidth="1"/>
    <col min="1285" max="1285" width="15.6640625" style="682" customWidth="1"/>
    <col min="1286" max="1536" width="11.44140625" style="682"/>
    <col min="1537" max="1537" width="37.109375" style="682" customWidth="1"/>
    <col min="1538" max="1539" width="15.6640625" style="682" customWidth="1"/>
    <col min="1540" max="1540" width="16.44140625" style="682" customWidth="1"/>
    <col min="1541" max="1541" width="15.6640625" style="682" customWidth="1"/>
    <col min="1542" max="1792" width="11.44140625" style="682"/>
    <col min="1793" max="1793" width="37.109375" style="682" customWidth="1"/>
    <col min="1794" max="1795" width="15.6640625" style="682" customWidth="1"/>
    <col min="1796" max="1796" width="16.44140625" style="682" customWidth="1"/>
    <col min="1797" max="1797" width="15.6640625" style="682" customWidth="1"/>
    <col min="1798" max="2048" width="11.44140625" style="682"/>
    <col min="2049" max="2049" width="37.109375" style="682" customWidth="1"/>
    <col min="2050" max="2051" width="15.6640625" style="682" customWidth="1"/>
    <col min="2052" max="2052" width="16.44140625" style="682" customWidth="1"/>
    <col min="2053" max="2053" width="15.6640625" style="682" customWidth="1"/>
    <col min="2054" max="2304" width="11.44140625" style="682"/>
    <col min="2305" max="2305" width="37.109375" style="682" customWidth="1"/>
    <col min="2306" max="2307" width="15.6640625" style="682" customWidth="1"/>
    <col min="2308" max="2308" width="16.44140625" style="682" customWidth="1"/>
    <col min="2309" max="2309" width="15.6640625" style="682" customWidth="1"/>
    <col min="2310" max="2560" width="11.44140625" style="682"/>
    <col min="2561" max="2561" width="37.109375" style="682" customWidth="1"/>
    <col min="2562" max="2563" width="15.6640625" style="682" customWidth="1"/>
    <col min="2564" max="2564" width="16.44140625" style="682" customWidth="1"/>
    <col min="2565" max="2565" width="15.6640625" style="682" customWidth="1"/>
    <col min="2566" max="2816" width="11.44140625" style="682"/>
    <col min="2817" max="2817" width="37.109375" style="682" customWidth="1"/>
    <col min="2818" max="2819" width="15.6640625" style="682" customWidth="1"/>
    <col min="2820" max="2820" width="16.44140625" style="682" customWidth="1"/>
    <col min="2821" max="2821" width="15.6640625" style="682" customWidth="1"/>
    <col min="2822" max="3072" width="11.44140625" style="682"/>
    <col min="3073" max="3073" width="37.109375" style="682" customWidth="1"/>
    <col min="3074" max="3075" width="15.6640625" style="682" customWidth="1"/>
    <col min="3076" max="3076" width="16.44140625" style="682" customWidth="1"/>
    <col min="3077" max="3077" width="15.6640625" style="682" customWidth="1"/>
    <col min="3078" max="3328" width="11.44140625" style="682"/>
    <col min="3329" max="3329" width="37.109375" style="682" customWidth="1"/>
    <col min="3330" max="3331" width="15.6640625" style="682" customWidth="1"/>
    <col min="3332" max="3332" width="16.44140625" style="682" customWidth="1"/>
    <col min="3333" max="3333" width="15.6640625" style="682" customWidth="1"/>
    <col min="3334" max="3584" width="11.44140625" style="682"/>
    <col min="3585" max="3585" width="37.109375" style="682" customWidth="1"/>
    <col min="3586" max="3587" width="15.6640625" style="682" customWidth="1"/>
    <col min="3588" max="3588" width="16.44140625" style="682" customWidth="1"/>
    <col min="3589" max="3589" width="15.6640625" style="682" customWidth="1"/>
    <col min="3590" max="3840" width="11.44140625" style="682"/>
    <col min="3841" max="3841" width="37.109375" style="682" customWidth="1"/>
    <col min="3842" max="3843" width="15.6640625" style="682" customWidth="1"/>
    <col min="3844" max="3844" width="16.44140625" style="682" customWidth="1"/>
    <col min="3845" max="3845" width="15.6640625" style="682" customWidth="1"/>
    <col min="3846" max="4096" width="11.44140625" style="682"/>
    <col min="4097" max="4097" width="37.109375" style="682" customWidth="1"/>
    <col min="4098" max="4099" width="15.6640625" style="682" customWidth="1"/>
    <col min="4100" max="4100" width="16.44140625" style="682" customWidth="1"/>
    <col min="4101" max="4101" width="15.6640625" style="682" customWidth="1"/>
    <col min="4102" max="4352" width="11.44140625" style="682"/>
    <col min="4353" max="4353" width="37.109375" style="682" customWidth="1"/>
    <col min="4354" max="4355" width="15.6640625" style="682" customWidth="1"/>
    <col min="4356" max="4356" width="16.44140625" style="682" customWidth="1"/>
    <col min="4357" max="4357" width="15.6640625" style="682" customWidth="1"/>
    <col min="4358" max="4608" width="11.44140625" style="682"/>
    <col min="4609" max="4609" width="37.109375" style="682" customWidth="1"/>
    <col min="4610" max="4611" width="15.6640625" style="682" customWidth="1"/>
    <col min="4612" max="4612" width="16.44140625" style="682" customWidth="1"/>
    <col min="4613" max="4613" width="15.6640625" style="682" customWidth="1"/>
    <col min="4614" max="4864" width="11.44140625" style="682"/>
    <col min="4865" max="4865" width="37.109375" style="682" customWidth="1"/>
    <col min="4866" max="4867" width="15.6640625" style="682" customWidth="1"/>
    <col min="4868" max="4868" width="16.44140625" style="682" customWidth="1"/>
    <col min="4869" max="4869" width="15.6640625" style="682" customWidth="1"/>
    <col min="4870" max="5120" width="11.44140625" style="682"/>
    <col min="5121" max="5121" width="37.109375" style="682" customWidth="1"/>
    <col min="5122" max="5123" width="15.6640625" style="682" customWidth="1"/>
    <col min="5124" max="5124" width="16.44140625" style="682" customWidth="1"/>
    <col min="5125" max="5125" width="15.6640625" style="682" customWidth="1"/>
    <col min="5126" max="5376" width="11.44140625" style="682"/>
    <col min="5377" max="5377" width="37.109375" style="682" customWidth="1"/>
    <col min="5378" max="5379" width="15.6640625" style="682" customWidth="1"/>
    <col min="5380" max="5380" width="16.44140625" style="682" customWidth="1"/>
    <col min="5381" max="5381" width="15.6640625" style="682" customWidth="1"/>
    <col min="5382" max="5632" width="11.44140625" style="682"/>
    <col min="5633" max="5633" width="37.109375" style="682" customWidth="1"/>
    <col min="5634" max="5635" width="15.6640625" style="682" customWidth="1"/>
    <col min="5636" max="5636" width="16.44140625" style="682" customWidth="1"/>
    <col min="5637" max="5637" width="15.6640625" style="682" customWidth="1"/>
    <col min="5638" max="5888" width="11.44140625" style="682"/>
    <col min="5889" max="5889" width="37.109375" style="682" customWidth="1"/>
    <col min="5890" max="5891" width="15.6640625" style="682" customWidth="1"/>
    <col min="5892" max="5892" width="16.44140625" style="682" customWidth="1"/>
    <col min="5893" max="5893" width="15.6640625" style="682" customWidth="1"/>
    <col min="5894" max="6144" width="11.44140625" style="682"/>
    <col min="6145" max="6145" width="37.109375" style="682" customWidth="1"/>
    <col min="6146" max="6147" width="15.6640625" style="682" customWidth="1"/>
    <col min="6148" max="6148" width="16.44140625" style="682" customWidth="1"/>
    <col min="6149" max="6149" width="15.6640625" style="682" customWidth="1"/>
    <col min="6150" max="6400" width="11.44140625" style="682"/>
    <col min="6401" max="6401" width="37.109375" style="682" customWidth="1"/>
    <col min="6402" max="6403" width="15.6640625" style="682" customWidth="1"/>
    <col min="6404" max="6404" width="16.44140625" style="682" customWidth="1"/>
    <col min="6405" max="6405" width="15.6640625" style="682" customWidth="1"/>
    <col min="6406" max="6656" width="11.44140625" style="682"/>
    <col min="6657" max="6657" width="37.109375" style="682" customWidth="1"/>
    <col min="6658" max="6659" width="15.6640625" style="682" customWidth="1"/>
    <col min="6660" max="6660" width="16.44140625" style="682" customWidth="1"/>
    <col min="6661" max="6661" width="15.6640625" style="682" customWidth="1"/>
    <col min="6662" max="6912" width="11.44140625" style="682"/>
    <col min="6913" max="6913" width="37.109375" style="682" customWidth="1"/>
    <col min="6914" max="6915" width="15.6640625" style="682" customWidth="1"/>
    <col min="6916" max="6916" width="16.44140625" style="682" customWidth="1"/>
    <col min="6917" max="6917" width="15.6640625" style="682" customWidth="1"/>
    <col min="6918" max="7168" width="11.44140625" style="682"/>
    <col min="7169" max="7169" width="37.109375" style="682" customWidth="1"/>
    <col min="7170" max="7171" width="15.6640625" style="682" customWidth="1"/>
    <col min="7172" max="7172" width="16.44140625" style="682" customWidth="1"/>
    <col min="7173" max="7173" width="15.6640625" style="682" customWidth="1"/>
    <col min="7174" max="7424" width="11.44140625" style="682"/>
    <col min="7425" max="7425" width="37.109375" style="682" customWidth="1"/>
    <col min="7426" max="7427" width="15.6640625" style="682" customWidth="1"/>
    <col min="7428" max="7428" width="16.44140625" style="682" customWidth="1"/>
    <col min="7429" max="7429" width="15.6640625" style="682" customWidth="1"/>
    <col min="7430" max="7680" width="11.44140625" style="682"/>
    <col min="7681" max="7681" width="37.109375" style="682" customWidth="1"/>
    <col min="7682" max="7683" width="15.6640625" style="682" customWidth="1"/>
    <col min="7684" max="7684" width="16.44140625" style="682" customWidth="1"/>
    <col min="7685" max="7685" width="15.6640625" style="682" customWidth="1"/>
    <col min="7686" max="7936" width="11.44140625" style="682"/>
    <col min="7937" max="7937" width="37.109375" style="682" customWidth="1"/>
    <col min="7938" max="7939" width="15.6640625" style="682" customWidth="1"/>
    <col min="7940" max="7940" width="16.44140625" style="682" customWidth="1"/>
    <col min="7941" max="7941" width="15.6640625" style="682" customWidth="1"/>
    <col min="7942" max="8192" width="11.44140625" style="682"/>
    <col min="8193" max="8193" width="37.109375" style="682" customWidth="1"/>
    <col min="8194" max="8195" width="15.6640625" style="682" customWidth="1"/>
    <col min="8196" max="8196" width="16.44140625" style="682" customWidth="1"/>
    <col min="8197" max="8197" width="15.6640625" style="682" customWidth="1"/>
    <col min="8198" max="8448" width="11.44140625" style="682"/>
    <col min="8449" max="8449" width="37.109375" style="682" customWidth="1"/>
    <col min="8450" max="8451" width="15.6640625" style="682" customWidth="1"/>
    <col min="8452" max="8452" width="16.44140625" style="682" customWidth="1"/>
    <col min="8453" max="8453" width="15.6640625" style="682" customWidth="1"/>
    <col min="8454" max="8704" width="11.44140625" style="682"/>
    <col min="8705" max="8705" width="37.109375" style="682" customWidth="1"/>
    <col min="8706" max="8707" width="15.6640625" style="682" customWidth="1"/>
    <col min="8708" max="8708" width="16.44140625" style="682" customWidth="1"/>
    <col min="8709" max="8709" width="15.6640625" style="682" customWidth="1"/>
    <col min="8710" max="8960" width="11.44140625" style="682"/>
    <col min="8961" max="8961" width="37.109375" style="682" customWidth="1"/>
    <col min="8962" max="8963" width="15.6640625" style="682" customWidth="1"/>
    <col min="8964" max="8964" width="16.44140625" style="682" customWidth="1"/>
    <col min="8965" max="8965" width="15.6640625" style="682" customWidth="1"/>
    <col min="8966" max="9216" width="11.44140625" style="682"/>
    <col min="9217" max="9217" width="37.109375" style="682" customWidth="1"/>
    <col min="9218" max="9219" width="15.6640625" style="682" customWidth="1"/>
    <col min="9220" max="9220" width="16.44140625" style="682" customWidth="1"/>
    <col min="9221" max="9221" width="15.6640625" style="682" customWidth="1"/>
    <col min="9222" max="9472" width="11.44140625" style="682"/>
    <col min="9473" max="9473" width="37.109375" style="682" customWidth="1"/>
    <col min="9474" max="9475" width="15.6640625" style="682" customWidth="1"/>
    <col min="9476" max="9476" width="16.44140625" style="682" customWidth="1"/>
    <col min="9477" max="9477" width="15.6640625" style="682" customWidth="1"/>
    <col min="9478" max="9728" width="11.44140625" style="682"/>
    <col min="9729" max="9729" width="37.109375" style="682" customWidth="1"/>
    <col min="9730" max="9731" width="15.6640625" style="682" customWidth="1"/>
    <col min="9732" max="9732" width="16.44140625" style="682" customWidth="1"/>
    <col min="9733" max="9733" width="15.6640625" style="682" customWidth="1"/>
    <col min="9734" max="9984" width="11.44140625" style="682"/>
    <col min="9985" max="9985" width="37.109375" style="682" customWidth="1"/>
    <col min="9986" max="9987" width="15.6640625" style="682" customWidth="1"/>
    <col min="9988" max="9988" width="16.44140625" style="682" customWidth="1"/>
    <col min="9989" max="9989" width="15.6640625" style="682" customWidth="1"/>
    <col min="9990" max="10240" width="11.44140625" style="682"/>
    <col min="10241" max="10241" width="37.109375" style="682" customWidth="1"/>
    <col min="10242" max="10243" width="15.6640625" style="682" customWidth="1"/>
    <col min="10244" max="10244" width="16.44140625" style="682" customWidth="1"/>
    <col min="10245" max="10245" width="15.6640625" style="682" customWidth="1"/>
    <col min="10246" max="10496" width="11.44140625" style="682"/>
    <col min="10497" max="10497" width="37.109375" style="682" customWidth="1"/>
    <col min="10498" max="10499" width="15.6640625" style="682" customWidth="1"/>
    <col min="10500" max="10500" width="16.44140625" style="682" customWidth="1"/>
    <col min="10501" max="10501" width="15.6640625" style="682" customWidth="1"/>
    <col min="10502" max="10752" width="11.44140625" style="682"/>
    <col min="10753" max="10753" width="37.109375" style="682" customWidth="1"/>
    <col min="10754" max="10755" width="15.6640625" style="682" customWidth="1"/>
    <col min="10756" max="10756" width="16.44140625" style="682" customWidth="1"/>
    <col min="10757" max="10757" width="15.6640625" style="682" customWidth="1"/>
    <col min="10758" max="11008" width="11.44140625" style="682"/>
    <col min="11009" max="11009" width="37.109375" style="682" customWidth="1"/>
    <col min="11010" max="11011" width="15.6640625" style="682" customWidth="1"/>
    <col min="11012" max="11012" width="16.44140625" style="682" customWidth="1"/>
    <col min="11013" max="11013" width="15.6640625" style="682" customWidth="1"/>
    <col min="11014" max="11264" width="11.44140625" style="682"/>
    <col min="11265" max="11265" width="37.109375" style="682" customWidth="1"/>
    <col min="11266" max="11267" width="15.6640625" style="682" customWidth="1"/>
    <col min="11268" max="11268" width="16.44140625" style="682" customWidth="1"/>
    <col min="11269" max="11269" width="15.6640625" style="682" customWidth="1"/>
    <col min="11270" max="11520" width="11.44140625" style="682"/>
    <col min="11521" max="11521" width="37.109375" style="682" customWidth="1"/>
    <col min="11522" max="11523" width="15.6640625" style="682" customWidth="1"/>
    <col min="11524" max="11524" width="16.44140625" style="682" customWidth="1"/>
    <col min="11525" max="11525" width="15.6640625" style="682" customWidth="1"/>
    <col min="11526" max="11776" width="11.44140625" style="682"/>
    <col min="11777" max="11777" width="37.109375" style="682" customWidth="1"/>
    <col min="11778" max="11779" width="15.6640625" style="682" customWidth="1"/>
    <col min="11780" max="11780" width="16.44140625" style="682" customWidth="1"/>
    <col min="11781" max="11781" width="15.6640625" style="682" customWidth="1"/>
    <col min="11782" max="12032" width="11.44140625" style="682"/>
    <col min="12033" max="12033" width="37.109375" style="682" customWidth="1"/>
    <col min="12034" max="12035" width="15.6640625" style="682" customWidth="1"/>
    <col min="12036" max="12036" width="16.44140625" style="682" customWidth="1"/>
    <col min="12037" max="12037" width="15.6640625" style="682" customWidth="1"/>
    <col min="12038" max="12288" width="11.44140625" style="682"/>
    <col min="12289" max="12289" width="37.109375" style="682" customWidth="1"/>
    <col min="12290" max="12291" width="15.6640625" style="682" customWidth="1"/>
    <col min="12292" max="12292" width="16.44140625" style="682" customWidth="1"/>
    <col min="12293" max="12293" width="15.6640625" style="682" customWidth="1"/>
    <col min="12294" max="12544" width="11.44140625" style="682"/>
    <col min="12545" max="12545" width="37.109375" style="682" customWidth="1"/>
    <col min="12546" max="12547" width="15.6640625" style="682" customWidth="1"/>
    <col min="12548" max="12548" width="16.44140625" style="682" customWidth="1"/>
    <col min="12549" max="12549" width="15.6640625" style="682" customWidth="1"/>
    <col min="12550" max="12800" width="11.44140625" style="682"/>
    <col min="12801" max="12801" width="37.109375" style="682" customWidth="1"/>
    <col min="12802" max="12803" width="15.6640625" style="682" customWidth="1"/>
    <col min="12804" max="12804" width="16.44140625" style="682" customWidth="1"/>
    <col min="12805" max="12805" width="15.6640625" style="682" customWidth="1"/>
    <col min="12806" max="13056" width="11.44140625" style="682"/>
    <col min="13057" max="13057" width="37.109375" style="682" customWidth="1"/>
    <col min="13058" max="13059" width="15.6640625" style="682" customWidth="1"/>
    <col min="13060" max="13060" width="16.44140625" style="682" customWidth="1"/>
    <col min="13061" max="13061" width="15.6640625" style="682" customWidth="1"/>
    <col min="13062" max="13312" width="11.44140625" style="682"/>
    <col min="13313" max="13313" width="37.109375" style="682" customWidth="1"/>
    <col min="13314" max="13315" width="15.6640625" style="682" customWidth="1"/>
    <col min="13316" max="13316" width="16.44140625" style="682" customWidth="1"/>
    <col min="13317" max="13317" width="15.6640625" style="682" customWidth="1"/>
    <col min="13318" max="13568" width="11.44140625" style="682"/>
    <col min="13569" max="13569" width="37.109375" style="682" customWidth="1"/>
    <col min="13570" max="13571" width="15.6640625" style="682" customWidth="1"/>
    <col min="13572" max="13572" width="16.44140625" style="682" customWidth="1"/>
    <col min="13573" max="13573" width="15.6640625" style="682" customWidth="1"/>
    <col min="13574" max="13824" width="11.44140625" style="682"/>
    <col min="13825" max="13825" width="37.109375" style="682" customWidth="1"/>
    <col min="13826" max="13827" width="15.6640625" style="682" customWidth="1"/>
    <col min="13828" max="13828" width="16.44140625" style="682" customWidth="1"/>
    <col min="13829" max="13829" width="15.6640625" style="682" customWidth="1"/>
    <col min="13830" max="14080" width="11.44140625" style="682"/>
    <col min="14081" max="14081" width="37.109375" style="682" customWidth="1"/>
    <col min="14082" max="14083" width="15.6640625" style="682" customWidth="1"/>
    <col min="14084" max="14084" width="16.44140625" style="682" customWidth="1"/>
    <col min="14085" max="14085" width="15.6640625" style="682" customWidth="1"/>
    <col min="14086" max="14336" width="11.44140625" style="682"/>
    <col min="14337" max="14337" width="37.109375" style="682" customWidth="1"/>
    <col min="14338" max="14339" width="15.6640625" style="682" customWidth="1"/>
    <col min="14340" max="14340" width="16.44140625" style="682" customWidth="1"/>
    <col min="14341" max="14341" width="15.6640625" style="682" customWidth="1"/>
    <col min="14342" max="14592" width="11.44140625" style="682"/>
    <col min="14593" max="14593" width="37.109375" style="682" customWidth="1"/>
    <col min="14594" max="14595" width="15.6640625" style="682" customWidth="1"/>
    <col min="14596" max="14596" width="16.44140625" style="682" customWidth="1"/>
    <col min="14597" max="14597" width="15.6640625" style="682" customWidth="1"/>
    <col min="14598" max="14848" width="11.44140625" style="682"/>
    <col min="14849" max="14849" width="37.109375" style="682" customWidth="1"/>
    <col min="14850" max="14851" width="15.6640625" style="682" customWidth="1"/>
    <col min="14852" max="14852" width="16.44140625" style="682" customWidth="1"/>
    <col min="14853" max="14853" width="15.6640625" style="682" customWidth="1"/>
    <col min="14854" max="15104" width="11.44140625" style="682"/>
    <col min="15105" max="15105" width="37.109375" style="682" customWidth="1"/>
    <col min="15106" max="15107" width="15.6640625" style="682" customWidth="1"/>
    <col min="15108" max="15108" width="16.44140625" style="682" customWidth="1"/>
    <col min="15109" max="15109" width="15.6640625" style="682" customWidth="1"/>
    <col min="15110" max="15360" width="11.44140625" style="682"/>
    <col min="15361" max="15361" width="37.109375" style="682" customWidth="1"/>
    <col min="15362" max="15363" width="15.6640625" style="682" customWidth="1"/>
    <col min="15364" max="15364" width="16.44140625" style="682" customWidth="1"/>
    <col min="15365" max="15365" width="15.6640625" style="682" customWidth="1"/>
    <col min="15366" max="15616" width="11.44140625" style="682"/>
    <col min="15617" max="15617" width="37.109375" style="682" customWidth="1"/>
    <col min="15618" max="15619" width="15.6640625" style="682" customWidth="1"/>
    <col min="15620" max="15620" width="16.44140625" style="682" customWidth="1"/>
    <col min="15621" max="15621" width="15.6640625" style="682" customWidth="1"/>
    <col min="15622" max="15872" width="11.44140625" style="682"/>
    <col min="15873" max="15873" width="37.109375" style="682" customWidth="1"/>
    <col min="15874" max="15875" width="15.6640625" style="682" customWidth="1"/>
    <col min="15876" max="15876" width="16.44140625" style="682" customWidth="1"/>
    <col min="15877" max="15877" width="15.6640625" style="682" customWidth="1"/>
    <col min="15878" max="16128" width="11.44140625" style="682"/>
    <col min="16129" max="16129" width="37.109375" style="682" customWidth="1"/>
    <col min="16130" max="16131" width="15.6640625" style="682" customWidth="1"/>
    <col min="16132" max="16132" width="16.44140625" style="682" customWidth="1"/>
    <col min="16133" max="16133" width="15.6640625" style="682" customWidth="1"/>
    <col min="16134" max="16384" width="11.44140625" style="682"/>
  </cols>
  <sheetData>
    <row r="1" spans="1:6" ht="18" customHeight="1">
      <c r="A1" s="1204" t="s">
        <v>1043</v>
      </c>
    </row>
    <row r="2" spans="1:6" ht="24.75" customHeight="1">
      <c r="A2" s="683" t="s">
        <v>697</v>
      </c>
      <c r="B2" s="684"/>
      <c r="C2" s="684"/>
      <c r="D2" s="684"/>
      <c r="E2" s="684"/>
    </row>
    <row r="3" spans="1:6" ht="20.25" customHeight="1">
      <c r="A3" s="685">
        <v>46081</v>
      </c>
      <c r="B3" s="684"/>
      <c r="C3" s="684"/>
      <c r="D3" s="684"/>
      <c r="E3" s="684"/>
    </row>
    <row r="4" spans="1:6" ht="18" customHeight="1">
      <c r="A4" s="686" t="s">
        <v>69</v>
      </c>
      <c r="B4" s="684"/>
      <c r="C4" s="684"/>
      <c r="D4" s="684"/>
      <c r="E4" s="684"/>
    </row>
    <row r="5" spans="1:6" ht="18" customHeight="1" thickBot="1">
      <c r="A5" s="687"/>
      <c r="B5" s="688"/>
      <c r="C5" s="688"/>
      <c r="D5" s="688"/>
      <c r="E5" s="688"/>
    </row>
    <row r="6" spans="1:6" ht="13.2" customHeight="1">
      <c r="A6" s="689" t="s">
        <v>698</v>
      </c>
      <c r="B6" s="690" t="s">
        <v>699</v>
      </c>
      <c r="C6" s="691"/>
      <c r="D6" s="692" t="s">
        <v>700</v>
      </c>
      <c r="E6" s="692" t="s">
        <v>701</v>
      </c>
    </row>
    <row r="7" spans="1:6" ht="13.95" customHeight="1">
      <c r="A7" s="684"/>
      <c r="B7" s="693" t="s">
        <v>702</v>
      </c>
      <c r="C7" s="693" t="s">
        <v>703</v>
      </c>
      <c r="D7" s="684"/>
      <c r="E7" s="684"/>
    </row>
    <row r="8" spans="1:6" ht="13.2" customHeight="1">
      <c r="A8" s="684"/>
      <c r="B8" s="684"/>
      <c r="C8" s="684"/>
      <c r="D8" s="684"/>
      <c r="E8" s="684"/>
    </row>
    <row r="9" spans="1:6" ht="6.6" customHeight="1">
      <c r="A9" s="694"/>
      <c r="B9" s="695"/>
      <c r="C9" s="695"/>
      <c r="D9" s="695"/>
      <c r="E9" s="695"/>
    </row>
    <row r="10" spans="1:6" ht="10.5" customHeight="1">
      <c r="A10" s="696"/>
      <c r="B10" s="697"/>
      <c r="C10" s="698"/>
      <c r="D10" s="698"/>
      <c r="E10" s="699"/>
    </row>
    <row r="11" spans="1:6" ht="24.9" customHeight="1">
      <c r="A11" s="700" t="s">
        <v>28</v>
      </c>
      <c r="B11" s="700">
        <v>441428.18099999998</v>
      </c>
      <c r="C11" s="700">
        <v>0</v>
      </c>
      <c r="D11" s="700">
        <v>32332.273000000001</v>
      </c>
      <c r="E11" s="701">
        <v>473760.45400000003</v>
      </c>
      <c r="F11" s="702"/>
    </row>
    <row r="12" spans="1:6" ht="24.9" customHeight="1">
      <c r="A12" s="700" t="s">
        <v>29</v>
      </c>
      <c r="B12" s="700">
        <v>361586.86200000002</v>
      </c>
      <c r="C12" s="700">
        <v>0</v>
      </c>
      <c r="D12" s="700">
        <v>15553.869000000001</v>
      </c>
      <c r="E12" s="701">
        <v>377140.73100000003</v>
      </c>
      <c r="F12" s="702"/>
    </row>
    <row r="13" spans="1:6" ht="24.9" customHeight="1">
      <c r="A13" s="700" t="s">
        <v>30</v>
      </c>
      <c r="B13" s="700">
        <v>61786.874000000003</v>
      </c>
      <c r="C13" s="700">
        <v>0</v>
      </c>
      <c r="D13" s="700">
        <v>3203.0210000000002</v>
      </c>
      <c r="E13" s="701">
        <v>64989.894999999997</v>
      </c>
      <c r="F13" s="702"/>
    </row>
    <row r="14" spans="1:6" ht="24.9" customHeight="1">
      <c r="A14" s="301" t="s">
        <v>31</v>
      </c>
      <c r="B14" s="700">
        <v>315248.39299999998</v>
      </c>
      <c r="C14" s="700">
        <v>0</v>
      </c>
      <c r="D14" s="700">
        <v>72674.317999999999</v>
      </c>
      <c r="E14" s="701">
        <v>387922.71100000001</v>
      </c>
      <c r="F14" s="702"/>
    </row>
    <row r="15" spans="1:6" ht="24.9" customHeight="1">
      <c r="A15" s="700" t="s">
        <v>32</v>
      </c>
      <c r="B15" s="700">
        <v>438688.52500000002</v>
      </c>
      <c r="C15" s="700">
        <v>0</v>
      </c>
      <c r="D15" s="700">
        <v>25401.984</v>
      </c>
      <c r="E15" s="701">
        <v>464090.51</v>
      </c>
      <c r="F15" s="702"/>
    </row>
    <row r="16" spans="1:6" ht="24.9" customHeight="1">
      <c r="A16" s="700" t="s">
        <v>33</v>
      </c>
      <c r="B16" s="700">
        <v>68582.429999999993</v>
      </c>
      <c r="C16" s="700">
        <v>0</v>
      </c>
      <c r="D16" s="700">
        <v>9257.2549999999992</v>
      </c>
      <c r="E16" s="701">
        <v>77839.686000000002</v>
      </c>
      <c r="F16" s="702"/>
    </row>
    <row r="17" spans="1:6" ht="24.9" customHeight="1">
      <c r="A17" s="700" t="s">
        <v>34</v>
      </c>
      <c r="B17" s="700">
        <v>104897.076</v>
      </c>
      <c r="C17" s="700">
        <v>0</v>
      </c>
      <c r="D17" s="700">
        <v>4404.9359999999997</v>
      </c>
      <c r="E17" s="701">
        <v>109302.012</v>
      </c>
      <c r="F17" s="702"/>
    </row>
    <row r="18" spans="1:6" ht="31.5" customHeight="1" thickBot="1">
      <c r="A18" s="703" t="s">
        <v>704</v>
      </c>
      <c r="B18" s="704">
        <v>1792218.344</v>
      </c>
      <c r="C18" s="704">
        <v>0</v>
      </c>
      <c r="D18" s="704">
        <v>162827.65900000001</v>
      </c>
      <c r="E18" s="704">
        <v>1955046.004</v>
      </c>
      <c r="F18" s="702"/>
    </row>
    <row r="19" spans="1:6">
      <c r="A19" s="705" t="s">
        <v>705</v>
      </c>
      <c r="B19" s="706"/>
      <c r="C19" s="706"/>
      <c r="D19" s="706"/>
      <c r="E19" s="706"/>
    </row>
    <row r="20" spans="1:6">
      <c r="A20" s="617" t="s">
        <v>706</v>
      </c>
      <c r="B20" s="707"/>
      <c r="C20" s="707"/>
      <c r="D20" s="707"/>
      <c r="E20" s="707"/>
    </row>
    <row r="21" spans="1:6">
      <c r="A21" s="707"/>
      <c r="B21" s="707"/>
      <c r="C21" s="707"/>
      <c r="D21" s="707"/>
      <c r="E21" s="707"/>
    </row>
    <row r="22" spans="1:6" ht="13.2" customHeight="1">
      <c r="A22" s="301" t="s">
        <v>369</v>
      </c>
      <c r="B22" s="301"/>
      <c r="C22" s="301"/>
      <c r="D22" s="301"/>
      <c r="E22" s="301"/>
      <c r="F22" s="708"/>
    </row>
    <row r="23" spans="1:6">
      <c r="A23" s="301"/>
      <c r="B23" s="301"/>
      <c r="C23" s="301"/>
      <c r="D23" s="301"/>
      <c r="E23" s="301"/>
    </row>
    <row r="196" spans="3:3">
      <c r="C196" s="682" t="s">
        <v>61</v>
      </c>
    </row>
  </sheetData>
  <mergeCells count="10">
    <mergeCell ref="A20:E21"/>
    <mergeCell ref="A2:E2"/>
    <mergeCell ref="A3:E3"/>
    <mergeCell ref="A4:E4"/>
    <mergeCell ref="A6:A8"/>
    <mergeCell ref="B6:C6"/>
    <mergeCell ref="D6:D8"/>
    <mergeCell ref="E6:E8"/>
    <mergeCell ref="B7:B8"/>
    <mergeCell ref="C7:C8"/>
  </mergeCells>
  <hyperlinks>
    <hyperlink ref="A1" location="Índice!A1" display="Volver al Índice" xr:uid="{AD446479-CE03-4E25-9C5C-2259000251DE}"/>
  </hyperlinks>
  <printOptions horizontalCentered="1"/>
  <pageMargins left="0.59055118110236227" right="0.59055118110236227" top="0.98425196850393704" bottom="0.98425196850393704" header="0" footer="0"/>
  <pageSetup paperSize="9" scale="90" orientation="landscape"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8DAA58D-38CD-4A54-BAA7-C315F05FEC7F}">
  <dimension ref="A1:M26"/>
  <sheetViews>
    <sheetView showGridLines="0" topLeftCell="B1" workbookViewId="0">
      <selection activeCell="B1" sqref="B1"/>
    </sheetView>
  </sheetViews>
  <sheetFormatPr baseColWidth="10" defaultRowHeight="13.2"/>
  <cols>
    <col min="1" max="1" width="0.44140625" style="7" hidden="1" customWidth="1"/>
    <col min="2" max="2" width="21.44140625" style="8" customWidth="1"/>
    <col min="3" max="7" width="12.44140625" style="7" customWidth="1"/>
    <col min="8" max="8" width="14.44140625" style="7" customWidth="1"/>
    <col min="9" max="11" width="12.44140625" style="7" customWidth="1"/>
    <col min="12" max="12" width="15.44140625" style="7" customWidth="1"/>
    <col min="13" max="13" width="16.44140625" style="7" bestFit="1" customWidth="1"/>
    <col min="14" max="16384" width="11.5546875" style="7"/>
  </cols>
  <sheetData>
    <row r="1" spans="1:13" s="2" customFormat="1" ht="22.65" customHeight="1">
      <c r="A1" s="1204" t="s">
        <v>1043</v>
      </c>
      <c r="B1" s="1204" t="s">
        <v>1043</v>
      </c>
      <c r="C1" s="68"/>
      <c r="D1" s="68"/>
      <c r="E1" s="68"/>
      <c r="F1" s="68"/>
      <c r="G1" s="68"/>
      <c r="H1" s="68"/>
      <c r="I1" s="68"/>
      <c r="J1" s="68"/>
      <c r="K1" s="68"/>
      <c r="L1" s="68"/>
    </row>
    <row r="2" spans="1:13" s="539" customFormat="1" ht="26.4" customHeight="1">
      <c r="B2" s="3" t="s">
        <v>607</v>
      </c>
      <c r="C2" s="3"/>
      <c r="D2" s="3"/>
      <c r="E2" s="3"/>
      <c r="F2" s="3"/>
      <c r="G2" s="3"/>
      <c r="H2" s="3"/>
      <c r="I2" s="3"/>
      <c r="J2" s="3"/>
      <c r="K2" s="3"/>
      <c r="L2" s="3"/>
    </row>
    <row r="3" spans="1:13" s="540" customFormat="1" ht="24.75" customHeight="1">
      <c r="B3" s="121">
        <v>46081</v>
      </c>
      <c r="C3" s="121"/>
      <c r="D3" s="121"/>
      <c r="E3" s="121"/>
      <c r="F3" s="121"/>
      <c r="G3" s="121"/>
      <c r="H3" s="121"/>
      <c r="I3" s="121"/>
      <c r="J3" s="121"/>
      <c r="K3" s="121"/>
      <c r="L3" s="121"/>
    </row>
    <row r="4" spans="1:13" s="102" customFormat="1" ht="22.65" customHeight="1">
      <c r="B4" s="541" t="s">
        <v>63</v>
      </c>
      <c r="C4" s="541"/>
      <c r="D4" s="541"/>
      <c r="E4" s="541"/>
      <c r="F4" s="541"/>
      <c r="G4" s="541"/>
      <c r="H4" s="541"/>
      <c r="I4" s="541"/>
      <c r="J4" s="541"/>
      <c r="K4" s="541"/>
      <c r="L4" s="541"/>
    </row>
    <row r="5" spans="1:13" s="93" customFormat="1" ht="10.5" customHeight="1" thickBot="1">
      <c r="B5" s="579"/>
      <c r="C5" s="579"/>
      <c r="D5" s="579"/>
      <c r="E5" s="579"/>
      <c r="F5" s="579"/>
      <c r="G5" s="579"/>
      <c r="H5" s="579"/>
      <c r="I5" s="579"/>
      <c r="J5" s="579"/>
      <c r="K5" s="579"/>
    </row>
    <row r="6" spans="1:13" s="93" customFormat="1" ht="30.75" customHeight="1">
      <c r="B6" s="103" t="s">
        <v>1</v>
      </c>
      <c r="C6" s="580" t="s">
        <v>608</v>
      </c>
      <c r="D6" s="580"/>
      <c r="E6" s="580"/>
      <c r="F6" s="580"/>
      <c r="G6" s="204" t="s">
        <v>609</v>
      </c>
      <c r="H6" s="204" t="s">
        <v>610</v>
      </c>
      <c r="I6" s="204" t="s">
        <v>611</v>
      </c>
      <c r="J6" s="204" t="s">
        <v>612</v>
      </c>
      <c r="K6" s="204" t="s">
        <v>613</v>
      </c>
      <c r="L6" s="203" t="s">
        <v>614</v>
      </c>
    </row>
    <row r="7" spans="1:13" s="93" customFormat="1" ht="50.25" customHeight="1">
      <c r="B7" s="223"/>
      <c r="C7" s="568" t="s">
        <v>427</v>
      </c>
      <c r="D7" s="568" t="s">
        <v>615</v>
      </c>
      <c r="E7" s="568" t="s">
        <v>616</v>
      </c>
      <c r="F7" s="568" t="s">
        <v>617</v>
      </c>
      <c r="G7" s="207"/>
      <c r="H7" s="207"/>
      <c r="I7" s="207"/>
      <c r="J7" s="207"/>
      <c r="K7" s="207"/>
      <c r="L7" s="581"/>
    </row>
    <row r="8" spans="1:13" s="93" customFormat="1" ht="4.6500000000000004" customHeight="1">
      <c r="B8" s="15"/>
      <c r="C8" s="15"/>
      <c r="D8" s="15"/>
      <c r="E8" s="15"/>
      <c r="F8" s="15"/>
      <c r="G8" s="15"/>
      <c r="H8" s="15"/>
      <c r="I8" s="15"/>
      <c r="J8" s="15"/>
      <c r="K8" s="15"/>
      <c r="L8" s="16"/>
    </row>
    <row r="9" spans="1:13" s="15" customFormat="1" ht="20.100000000000001" customHeight="1">
      <c r="A9" s="582"/>
      <c r="B9" s="21" t="s">
        <v>28</v>
      </c>
      <c r="C9" s="212">
        <v>1.0291645990774496</v>
      </c>
      <c r="D9" s="212">
        <v>9.4882044924248943E-3</v>
      </c>
      <c r="E9" s="212">
        <v>0.47181006844966644</v>
      </c>
      <c r="F9" s="212">
        <v>98.472623078291008</v>
      </c>
      <c r="G9" s="212" t="s">
        <v>66</v>
      </c>
      <c r="H9" s="212" t="s">
        <v>66</v>
      </c>
      <c r="I9" s="212">
        <v>1.6914049689457547E-2</v>
      </c>
      <c r="J9" s="212" t="s">
        <v>66</v>
      </c>
      <c r="K9" s="212" t="s">
        <v>66</v>
      </c>
      <c r="L9" s="583">
        <v>103570.70199999999</v>
      </c>
      <c r="M9" s="584"/>
    </row>
    <row r="10" spans="1:13" s="15" customFormat="1" ht="20.100000000000001" customHeight="1">
      <c r="A10" s="582"/>
      <c r="B10" s="21" t="s">
        <v>29</v>
      </c>
      <c r="C10" s="212">
        <v>0.41756489991089896</v>
      </c>
      <c r="D10" s="212" t="s">
        <v>66</v>
      </c>
      <c r="E10" s="212">
        <v>3.1684908832999938</v>
      </c>
      <c r="F10" s="212">
        <v>96.398144848026419</v>
      </c>
      <c r="G10" s="212" t="s">
        <v>66</v>
      </c>
      <c r="H10" s="212" t="s">
        <v>66</v>
      </c>
      <c r="I10" s="212">
        <v>1.5799368762686641E-2</v>
      </c>
      <c r="J10" s="212" t="s">
        <v>66</v>
      </c>
      <c r="K10" s="212" t="s">
        <v>66</v>
      </c>
      <c r="L10" s="583">
        <v>90041.572</v>
      </c>
      <c r="M10" s="584"/>
    </row>
    <row r="11" spans="1:13" s="15" customFormat="1" ht="20.100000000000001" customHeight="1">
      <c r="A11" s="582"/>
      <c r="B11" s="21" t="s">
        <v>30</v>
      </c>
      <c r="C11" s="212">
        <v>0.75157647219402224</v>
      </c>
      <c r="D11" s="212" t="s">
        <v>66</v>
      </c>
      <c r="E11" s="212">
        <v>0.14550106692958809</v>
      </c>
      <c r="F11" s="212">
        <v>79.731506388307494</v>
      </c>
      <c r="G11" s="212" t="s">
        <v>66</v>
      </c>
      <c r="H11" s="212" t="s">
        <v>66</v>
      </c>
      <c r="I11" s="212">
        <v>9.9090577709106569</v>
      </c>
      <c r="J11" s="212" t="s">
        <v>66</v>
      </c>
      <c r="K11" s="212">
        <v>9.4623583016582504</v>
      </c>
      <c r="L11" s="583">
        <v>22155.163999999997</v>
      </c>
      <c r="M11" s="584"/>
    </row>
    <row r="12" spans="1:13" s="15" customFormat="1" ht="20.100000000000001" customHeight="1">
      <c r="A12" s="582"/>
      <c r="B12" s="21" t="s">
        <v>31</v>
      </c>
      <c r="C12" s="212">
        <v>2.0344911869701496</v>
      </c>
      <c r="D12" s="212" t="s">
        <v>66</v>
      </c>
      <c r="E12" s="212">
        <v>0.20565820212147587</v>
      </c>
      <c r="F12" s="212">
        <v>97.611889842177206</v>
      </c>
      <c r="G12" s="212" t="s">
        <v>66</v>
      </c>
      <c r="H12" s="212" t="s">
        <v>66</v>
      </c>
      <c r="I12" s="212">
        <v>0.14796076873117295</v>
      </c>
      <c r="J12" s="212" t="s">
        <v>66</v>
      </c>
      <c r="K12" s="212" t="s">
        <v>66</v>
      </c>
      <c r="L12" s="583">
        <v>85736.915999999997</v>
      </c>
      <c r="M12" s="584"/>
    </row>
    <row r="13" spans="1:13" s="15" customFormat="1" ht="20.100000000000001" customHeight="1">
      <c r="A13" s="582"/>
      <c r="B13" s="21" t="s">
        <v>32</v>
      </c>
      <c r="C13" s="212">
        <v>0.59915208310857504</v>
      </c>
      <c r="D13" s="212" t="s">
        <v>66</v>
      </c>
      <c r="E13" s="212" t="s">
        <v>66</v>
      </c>
      <c r="F13" s="212">
        <v>88.877119799054356</v>
      </c>
      <c r="G13" s="212" t="s">
        <v>66</v>
      </c>
      <c r="H13" s="212" t="s">
        <v>66</v>
      </c>
      <c r="I13" s="212">
        <v>10.523698994436321</v>
      </c>
      <c r="J13" s="212" t="s">
        <v>66</v>
      </c>
      <c r="K13" s="212">
        <v>2.9123400745329718E-5</v>
      </c>
      <c r="L13" s="583">
        <v>54938.638999999996</v>
      </c>
      <c r="M13" s="584"/>
    </row>
    <row r="14" spans="1:13" s="15" customFormat="1" ht="20.100000000000001" customHeight="1">
      <c r="A14" s="582"/>
      <c r="B14" s="21" t="s">
        <v>33</v>
      </c>
      <c r="C14" s="212">
        <v>1.526018838068635</v>
      </c>
      <c r="D14" s="212" t="s">
        <v>66</v>
      </c>
      <c r="E14" s="212">
        <v>0.36295698839951873</v>
      </c>
      <c r="F14" s="212">
        <v>97.981031984359007</v>
      </c>
      <c r="G14" s="212" t="s">
        <v>66</v>
      </c>
      <c r="H14" s="212" t="s">
        <v>66</v>
      </c>
      <c r="I14" s="212">
        <v>0.12999218917283895</v>
      </c>
      <c r="J14" s="212" t="s">
        <v>66</v>
      </c>
      <c r="K14" s="212" t="s">
        <v>66</v>
      </c>
      <c r="L14" s="583">
        <v>22132.098999999998</v>
      </c>
      <c r="M14" s="584"/>
    </row>
    <row r="15" spans="1:13" s="15" customFormat="1" ht="20.100000000000001" customHeight="1">
      <c r="A15" s="582"/>
      <c r="B15" s="21" t="s">
        <v>34</v>
      </c>
      <c r="C15" s="212">
        <v>2.2966691262367238</v>
      </c>
      <c r="D15" s="212" t="s">
        <v>66</v>
      </c>
      <c r="E15" s="212">
        <v>0.75175928143275828</v>
      </c>
      <c r="F15" s="212">
        <v>96.941658349916167</v>
      </c>
      <c r="G15" s="212" t="s">
        <v>66</v>
      </c>
      <c r="H15" s="212" t="s">
        <v>66</v>
      </c>
      <c r="I15" s="212">
        <v>9.9132424143334175E-3</v>
      </c>
      <c r="J15" s="212" t="s">
        <v>66</v>
      </c>
      <c r="K15" s="212" t="s">
        <v>66</v>
      </c>
      <c r="L15" s="583">
        <v>16452.740000000002</v>
      </c>
      <c r="M15" s="584"/>
    </row>
    <row r="16" spans="1:13" s="15" customFormat="1" ht="31.65" customHeight="1" thickBot="1">
      <c r="A16" s="582">
        <v>10012</v>
      </c>
      <c r="B16" s="89" t="s">
        <v>35</v>
      </c>
      <c r="C16" s="585">
        <v>1.1132099168141654</v>
      </c>
      <c r="D16" s="585">
        <v>2.4876728179496991E-3</v>
      </c>
      <c r="E16" s="585">
        <v>0.95036139124495922</v>
      </c>
      <c r="F16" s="585">
        <v>95.336057232544604</v>
      </c>
      <c r="G16" s="585" t="s">
        <v>66</v>
      </c>
      <c r="H16" s="585" t="s">
        <v>66</v>
      </c>
      <c r="I16" s="585">
        <v>2.0671826991673852</v>
      </c>
      <c r="J16" s="585" t="s">
        <v>66</v>
      </c>
      <c r="K16" s="585">
        <v>0.53070108741097521</v>
      </c>
      <c r="L16" s="586">
        <v>395027.83199999988</v>
      </c>
      <c r="M16" s="584"/>
    </row>
    <row r="17" spans="2:12" s="93" customFormat="1" ht="8.4" customHeight="1">
      <c r="B17" s="15"/>
      <c r="C17" s="15"/>
      <c r="D17" s="15"/>
      <c r="E17" s="15"/>
      <c r="F17" s="15"/>
      <c r="G17" s="15"/>
      <c r="H17" s="15"/>
      <c r="I17" s="15"/>
      <c r="J17" s="15"/>
      <c r="K17" s="15"/>
      <c r="L17" s="15"/>
    </row>
    <row r="18" spans="2:12" s="563" customFormat="1" ht="10.8">
      <c r="B18" s="15" t="s">
        <v>366</v>
      </c>
      <c r="C18" s="552"/>
      <c r="D18" s="552"/>
      <c r="E18" s="552"/>
      <c r="F18" s="552"/>
      <c r="G18" s="552"/>
      <c r="H18" s="552"/>
      <c r="I18" s="552"/>
      <c r="J18" s="552"/>
      <c r="K18" s="552"/>
      <c r="L18" s="15"/>
    </row>
    <row r="19" spans="2:12" s="563" customFormat="1" ht="10.8">
      <c r="B19" s="15" t="s">
        <v>37</v>
      </c>
      <c r="C19" s="552"/>
      <c r="D19" s="552"/>
      <c r="E19" s="552"/>
      <c r="F19" s="552"/>
      <c r="G19" s="552"/>
      <c r="H19" s="552"/>
      <c r="I19" s="552"/>
      <c r="J19" s="552"/>
      <c r="K19" s="552"/>
      <c r="L19" s="15"/>
    </row>
    <row r="20" spans="2:12" s="93" customFormat="1" ht="6" customHeight="1">
      <c r="C20" s="558"/>
      <c r="D20" s="558"/>
      <c r="E20" s="558"/>
      <c r="F20" s="558"/>
      <c r="G20" s="558"/>
      <c r="H20" s="558"/>
      <c r="I20" s="558"/>
      <c r="J20" s="558"/>
      <c r="K20" s="558"/>
    </row>
    <row r="21" spans="2:12" s="93" customFormat="1" ht="13.8">
      <c r="C21" s="558"/>
      <c r="D21" s="558"/>
      <c r="E21" s="558"/>
      <c r="F21" s="558"/>
      <c r="G21" s="558"/>
      <c r="H21" s="558"/>
      <c r="I21" s="558"/>
      <c r="J21" s="558"/>
      <c r="K21" s="558"/>
    </row>
    <row r="22" spans="2:12" s="93" customFormat="1" ht="13.8">
      <c r="C22" s="558"/>
      <c r="D22" s="558"/>
      <c r="E22" s="558"/>
      <c r="F22" s="558"/>
      <c r="G22" s="558"/>
      <c r="H22" s="558"/>
      <c r="I22" s="558"/>
      <c r="J22" s="558"/>
      <c r="K22" s="558"/>
    </row>
    <row r="23" spans="2:12" s="93" customFormat="1" ht="13.8">
      <c r="C23" s="558"/>
      <c r="D23" s="558"/>
      <c r="E23" s="558"/>
      <c r="F23" s="558"/>
      <c r="G23" s="558"/>
      <c r="H23" s="558"/>
      <c r="I23" s="558"/>
      <c r="J23" s="558"/>
      <c r="K23" s="558"/>
    </row>
    <row r="24" spans="2:12" s="93" customFormat="1" ht="13.8"/>
    <row r="25" spans="2:12" s="93" customFormat="1" ht="13.8"/>
    <row r="26" spans="2:12" s="93" customFormat="1" ht="13.8"/>
  </sheetData>
  <mergeCells count="11">
    <mergeCell ref="L6:L7"/>
    <mergeCell ref="B2:L2"/>
    <mergeCell ref="B3:L3"/>
    <mergeCell ref="B4:L4"/>
    <mergeCell ref="B6:B7"/>
    <mergeCell ref="C6:F6"/>
    <mergeCell ref="G6:G7"/>
    <mergeCell ref="H6:H7"/>
    <mergeCell ref="I6:I7"/>
    <mergeCell ref="J6:J7"/>
    <mergeCell ref="K6:K7"/>
  </mergeCells>
  <hyperlinks>
    <hyperlink ref="A1" location="Índice!A1" display="Volver al Índice" xr:uid="{5AF307D9-F02B-478E-BF8C-835CCEB3806C}"/>
    <hyperlink ref="B1" location="Índice!A1" display="Volver al Índice" xr:uid="{0EEA99FD-62DD-4DC6-9579-421D2929FC93}"/>
  </hyperlinks>
  <printOptions horizontalCentered="1" verticalCentered="1"/>
  <pageMargins left="1.1811023622047245" right="1.1811023622047245" top="0.98425196850393704" bottom="0.98425196850393704" header="0.59055118110236227" footer="0.59055118110236227"/>
  <pageSetup paperSize="9" scale="78" fitToWidth="0" fitToHeight="0" orientation="landscape" horizontalDpi="300" verticalDpi="300" r:id="rId1"/>
  <headerFooter alignWithMargins="0"/>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D32611-043F-4604-820B-5139131414B3}">
  <dimension ref="A1:O22"/>
  <sheetViews>
    <sheetView showGridLines="0" zoomScaleNormal="75" workbookViewId="0"/>
  </sheetViews>
  <sheetFormatPr baseColWidth="10" defaultColWidth="12.44140625" defaultRowHeight="13.2"/>
  <cols>
    <col min="1" max="1" width="32.109375" style="7" customWidth="1"/>
    <col min="2" max="14" width="12.44140625" style="7" customWidth="1"/>
    <col min="15" max="15" width="14.44140625" style="7" customWidth="1"/>
    <col min="16" max="16384" width="12.44140625" style="7"/>
  </cols>
  <sheetData>
    <row r="1" spans="1:15" s="1" customFormat="1" ht="18" customHeight="1">
      <c r="A1" s="1204" t="s">
        <v>1043</v>
      </c>
      <c r="B1" s="189"/>
      <c r="C1" s="189"/>
      <c r="D1" s="189"/>
      <c r="E1" s="189"/>
      <c r="F1" s="189"/>
      <c r="G1" s="189"/>
      <c r="H1" s="189"/>
      <c r="I1" s="189"/>
      <c r="J1" s="189"/>
      <c r="K1" s="189"/>
      <c r="L1" s="189"/>
      <c r="M1" s="189"/>
      <c r="N1" s="189"/>
    </row>
    <row r="2" spans="1:15" s="539" customFormat="1" ht="25.2" customHeight="1">
      <c r="A2" s="357" t="s">
        <v>707</v>
      </c>
      <c r="B2" s="357"/>
      <c r="C2" s="357"/>
      <c r="D2" s="357"/>
      <c r="E2" s="357"/>
      <c r="F2" s="357"/>
      <c r="G2" s="357"/>
      <c r="H2" s="357"/>
      <c r="I2" s="357"/>
      <c r="J2" s="357"/>
      <c r="K2" s="357"/>
      <c r="L2" s="357"/>
      <c r="M2" s="357"/>
      <c r="N2" s="357"/>
      <c r="O2" s="660"/>
    </row>
    <row r="3" spans="1:15" s="540" customFormat="1" ht="18" customHeight="1">
      <c r="A3" s="97">
        <v>46081</v>
      </c>
      <c r="B3" s="97"/>
      <c r="C3" s="97"/>
      <c r="D3" s="97"/>
      <c r="E3" s="97"/>
      <c r="F3" s="97"/>
      <c r="G3" s="97"/>
      <c r="H3" s="97"/>
      <c r="I3" s="97"/>
      <c r="J3" s="97"/>
      <c r="K3" s="97"/>
      <c r="L3" s="97"/>
      <c r="M3" s="97"/>
      <c r="N3" s="97"/>
      <c r="O3" s="661"/>
    </row>
    <row r="4" spans="1:15" s="102" customFormat="1" ht="18" customHeight="1">
      <c r="A4" s="198" t="s">
        <v>63</v>
      </c>
      <c r="B4" s="198"/>
      <c r="C4" s="198"/>
      <c r="D4" s="198"/>
      <c r="E4" s="198"/>
      <c r="F4" s="198"/>
      <c r="G4" s="198"/>
      <c r="H4" s="198"/>
      <c r="I4" s="198"/>
      <c r="J4" s="198"/>
      <c r="K4" s="198"/>
      <c r="L4" s="198"/>
      <c r="M4" s="198"/>
      <c r="N4" s="198"/>
      <c r="O4" s="621"/>
    </row>
    <row r="5" spans="1:15" ht="11.25" customHeight="1" thickBot="1">
      <c r="A5" s="709"/>
      <c r="B5" s="709"/>
      <c r="C5" s="709"/>
      <c r="D5" s="709"/>
      <c r="E5" s="709"/>
      <c r="F5" s="709"/>
      <c r="G5" s="709"/>
      <c r="H5" s="709"/>
      <c r="I5" s="709"/>
      <c r="J5" s="709"/>
      <c r="K5" s="709"/>
      <c r="L5" s="709"/>
      <c r="M5" s="709"/>
      <c r="N5" s="709"/>
    </row>
    <row r="6" spans="1:15" ht="35.1" customHeight="1">
      <c r="A6" s="103" t="s">
        <v>1</v>
      </c>
      <c r="B6" s="566" t="s">
        <v>608</v>
      </c>
      <c r="C6" s="566"/>
      <c r="D6" s="566"/>
      <c r="E6" s="566"/>
      <c r="F6" s="566"/>
      <c r="G6" s="710"/>
      <c r="H6" s="204" t="s">
        <v>609</v>
      </c>
      <c r="I6" s="204" t="s">
        <v>610</v>
      </c>
      <c r="J6" s="204" t="s">
        <v>708</v>
      </c>
      <c r="K6" s="204" t="s">
        <v>611</v>
      </c>
      <c r="L6" s="204" t="s">
        <v>612</v>
      </c>
      <c r="M6" s="204" t="s">
        <v>613</v>
      </c>
      <c r="N6" s="203" t="s">
        <v>709</v>
      </c>
      <c r="O6" s="93"/>
    </row>
    <row r="7" spans="1:15" ht="81.75" customHeight="1">
      <c r="A7" s="711"/>
      <c r="B7" s="712" t="s">
        <v>710</v>
      </c>
      <c r="C7" s="712" t="s">
        <v>711</v>
      </c>
      <c r="D7" s="712" t="s">
        <v>615</v>
      </c>
      <c r="E7" s="712" t="s">
        <v>712</v>
      </c>
      <c r="F7" s="712" t="s">
        <v>713</v>
      </c>
      <c r="G7" s="712" t="s">
        <v>714</v>
      </c>
      <c r="H7" s="207"/>
      <c r="I7" s="207"/>
      <c r="J7" s="207"/>
      <c r="K7" s="207"/>
      <c r="L7" s="207"/>
      <c r="M7" s="207"/>
      <c r="N7" s="581"/>
      <c r="O7" s="93"/>
    </row>
    <row r="8" spans="1:15" ht="9.75" customHeight="1">
      <c r="A8" s="93"/>
      <c r="B8" s="634"/>
      <c r="C8" s="634"/>
      <c r="D8" s="634"/>
      <c r="E8" s="634"/>
      <c r="F8" s="634"/>
      <c r="G8" s="634"/>
      <c r="H8" s="634"/>
      <c r="I8" s="634"/>
      <c r="J8" s="634"/>
      <c r="K8" s="634"/>
      <c r="L8" s="634"/>
      <c r="M8" s="634"/>
      <c r="N8" s="634"/>
      <c r="O8" s="93"/>
    </row>
    <row r="9" spans="1:15" s="21" customFormat="1" ht="20.100000000000001" customHeight="1">
      <c r="A9" s="21" t="s">
        <v>28</v>
      </c>
      <c r="B9" s="713">
        <v>74.111929814228333</v>
      </c>
      <c r="C9" s="713">
        <v>1.8236667565645917</v>
      </c>
      <c r="D9" s="713">
        <v>0.56014238614980327</v>
      </c>
      <c r="E9" s="713">
        <v>18.603537624768308</v>
      </c>
      <c r="F9" s="713" t="s">
        <v>66</v>
      </c>
      <c r="G9" s="713" t="s">
        <v>66</v>
      </c>
      <c r="H9" s="713" t="s">
        <v>66</v>
      </c>
      <c r="I9" s="713" t="s">
        <v>66</v>
      </c>
      <c r="J9" s="713">
        <v>4.9007234182889743</v>
      </c>
      <c r="K9" s="713" t="s">
        <v>66</v>
      </c>
      <c r="L9" s="713" t="s">
        <v>66</v>
      </c>
      <c r="M9" s="713" t="s">
        <v>66</v>
      </c>
      <c r="N9" s="714">
        <v>18205.203269999998</v>
      </c>
      <c r="O9" s="669"/>
    </row>
    <row r="10" spans="1:15" s="21" customFormat="1" ht="20.100000000000001" customHeight="1">
      <c r="A10" s="21" t="s">
        <v>29</v>
      </c>
      <c r="B10" s="713">
        <v>49.407364174368524</v>
      </c>
      <c r="C10" s="713">
        <v>0.41924636271231264</v>
      </c>
      <c r="D10" s="713" t="s">
        <v>66</v>
      </c>
      <c r="E10" s="713">
        <v>15.77104209622275</v>
      </c>
      <c r="F10" s="713">
        <v>7.6802087819656544</v>
      </c>
      <c r="G10" s="713" t="s">
        <v>66</v>
      </c>
      <c r="H10" s="713" t="s">
        <v>66</v>
      </c>
      <c r="I10" s="713">
        <v>23.793977827995601</v>
      </c>
      <c r="J10" s="713">
        <v>2.9281607567351426</v>
      </c>
      <c r="K10" s="713" t="s">
        <v>66</v>
      </c>
      <c r="L10" s="713" t="s">
        <v>66</v>
      </c>
      <c r="M10" s="713" t="s">
        <v>66</v>
      </c>
      <c r="N10" s="714">
        <v>18714.819490000002</v>
      </c>
      <c r="O10" s="669"/>
    </row>
    <row r="11" spans="1:15" s="21" customFormat="1" ht="20.100000000000001" customHeight="1">
      <c r="A11" s="21" t="s">
        <v>30</v>
      </c>
      <c r="B11" s="713">
        <v>51.570969130969203</v>
      </c>
      <c r="C11" s="713" t="s">
        <v>66</v>
      </c>
      <c r="D11" s="713" t="s">
        <v>66</v>
      </c>
      <c r="E11" s="713" t="s">
        <v>66</v>
      </c>
      <c r="F11" s="713" t="s">
        <v>66</v>
      </c>
      <c r="G11" s="713" t="s">
        <v>66</v>
      </c>
      <c r="H11" s="713" t="s">
        <v>66</v>
      </c>
      <c r="I11" s="713" t="s">
        <v>66</v>
      </c>
      <c r="J11" s="713">
        <v>9.7671718097738438</v>
      </c>
      <c r="K11" s="713" t="s">
        <v>66</v>
      </c>
      <c r="L11" s="713" t="s">
        <v>66</v>
      </c>
      <c r="M11" s="713">
        <v>38.661859059256955</v>
      </c>
      <c r="N11" s="714">
        <v>3421.33871</v>
      </c>
      <c r="O11" s="669"/>
    </row>
    <row r="12" spans="1:15" s="21" customFormat="1" ht="20.100000000000001" customHeight="1">
      <c r="A12" s="21" t="s">
        <v>31</v>
      </c>
      <c r="B12" s="713">
        <v>69.030612134737737</v>
      </c>
      <c r="C12" s="713" t="s">
        <v>66</v>
      </c>
      <c r="D12" s="713" t="s">
        <v>66</v>
      </c>
      <c r="E12" s="713">
        <v>6.2235127826385144</v>
      </c>
      <c r="F12" s="713">
        <v>11.610946971339189</v>
      </c>
      <c r="G12" s="713">
        <v>5.6860376516163313</v>
      </c>
      <c r="H12" s="713" t="s">
        <v>66</v>
      </c>
      <c r="I12" s="713" t="s">
        <v>66</v>
      </c>
      <c r="J12" s="713">
        <v>7.0291508648716583</v>
      </c>
      <c r="K12" s="713" t="s">
        <v>66</v>
      </c>
      <c r="L12" s="713" t="s">
        <v>66</v>
      </c>
      <c r="M12" s="713">
        <v>0.41973959479657391</v>
      </c>
      <c r="N12" s="714">
        <v>14843.87005</v>
      </c>
      <c r="O12" s="669"/>
    </row>
    <row r="13" spans="1:15" s="21" customFormat="1" ht="20.100000000000001" customHeight="1">
      <c r="A13" s="21" t="s">
        <v>32</v>
      </c>
      <c r="B13" s="713" t="s">
        <v>66</v>
      </c>
      <c r="C13" s="713" t="s">
        <v>66</v>
      </c>
      <c r="D13" s="713" t="s">
        <v>66</v>
      </c>
      <c r="E13" s="713">
        <v>88.842908977047813</v>
      </c>
      <c r="F13" s="713">
        <v>2.4643808456107306</v>
      </c>
      <c r="G13" s="713" t="s">
        <v>66</v>
      </c>
      <c r="H13" s="713" t="s">
        <v>66</v>
      </c>
      <c r="I13" s="713">
        <v>8.6927101773414659</v>
      </c>
      <c r="J13" s="713" t="s">
        <v>66</v>
      </c>
      <c r="K13" s="713" t="s">
        <v>66</v>
      </c>
      <c r="L13" s="713" t="s">
        <v>66</v>
      </c>
      <c r="M13" s="713" t="s">
        <v>66</v>
      </c>
      <c r="N13" s="714">
        <v>13072.23762</v>
      </c>
      <c r="O13" s="669"/>
    </row>
    <row r="14" spans="1:15" s="21" customFormat="1" ht="20.100000000000001" customHeight="1">
      <c r="A14" s="21" t="s">
        <v>33</v>
      </c>
      <c r="B14" s="713">
        <v>84.464827920455946</v>
      </c>
      <c r="C14" s="713" t="s">
        <v>66</v>
      </c>
      <c r="D14" s="713" t="s">
        <v>66</v>
      </c>
      <c r="E14" s="713">
        <v>2.243372544478651</v>
      </c>
      <c r="F14" s="713" t="s">
        <v>66</v>
      </c>
      <c r="G14" s="713" t="s">
        <v>66</v>
      </c>
      <c r="H14" s="713" t="s">
        <v>66</v>
      </c>
      <c r="I14" s="713" t="s">
        <v>66</v>
      </c>
      <c r="J14" s="713">
        <v>13.256134803761826</v>
      </c>
      <c r="K14" s="713" t="s">
        <v>66</v>
      </c>
      <c r="L14" s="713" t="s">
        <v>66</v>
      </c>
      <c r="M14" s="713">
        <v>3.5664731303569897E-2</v>
      </c>
      <c r="N14" s="714">
        <v>4947.04414</v>
      </c>
      <c r="O14" s="669"/>
    </row>
    <row r="15" spans="1:15" s="21" customFormat="1" ht="20.100000000000001" customHeight="1">
      <c r="A15" s="21" t="s">
        <v>34</v>
      </c>
      <c r="B15" s="713">
        <v>45.085482949452569</v>
      </c>
      <c r="C15" s="713">
        <v>3.2881097868579734</v>
      </c>
      <c r="D15" s="713" t="s">
        <v>66</v>
      </c>
      <c r="E15" s="713">
        <v>50.044406956773081</v>
      </c>
      <c r="F15" s="713" t="s">
        <v>66</v>
      </c>
      <c r="G15" s="713" t="s">
        <v>66</v>
      </c>
      <c r="H15" s="713" t="s">
        <v>66</v>
      </c>
      <c r="I15" s="713" t="s">
        <v>66</v>
      </c>
      <c r="J15" s="713">
        <v>1.5820003069163857</v>
      </c>
      <c r="K15" s="713" t="s">
        <v>66</v>
      </c>
      <c r="L15" s="713" t="s">
        <v>66</v>
      </c>
      <c r="M15" s="713" t="s">
        <v>66</v>
      </c>
      <c r="N15" s="714">
        <v>2402.0222899999999</v>
      </c>
      <c r="O15" s="669"/>
    </row>
    <row r="16" spans="1:15" s="21" customFormat="1" ht="20.100000000000001" customHeight="1" thickBot="1">
      <c r="A16" s="89" t="s">
        <v>35</v>
      </c>
      <c r="B16" s="715">
        <v>52.920602363740862</v>
      </c>
      <c r="C16" s="715">
        <v>0.64735748875419608</v>
      </c>
      <c r="D16" s="715">
        <v>0.13487598556289729</v>
      </c>
      <c r="E16" s="715">
        <v>26.702663344901094</v>
      </c>
      <c r="F16" s="715">
        <v>4.6067456784543159</v>
      </c>
      <c r="G16" s="715">
        <v>1.1163426992611774</v>
      </c>
      <c r="H16" s="715" t="s">
        <v>66</v>
      </c>
      <c r="I16" s="715">
        <v>7.3926568488581799</v>
      </c>
      <c r="J16" s="715">
        <v>4.6444920713882683</v>
      </c>
      <c r="K16" s="715" t="s">
        <v>66</v>
      </c>
      <c r="L16" s="715" t="s">
        <v>66</v>
      </c>
      <c r="M16" s="715">
        <v>1.8342635190790029</v>
      </c>
      <c r="N16" s="716">
        <v>75606.535569999993</v>
      </c>
      <c r="O16" s="669"/>
    </row>
    <row r="17" spans="1:15" ht="9.75" customHeight="1">
      <c r="A17" s="16"/>
      <c r="B17" s="717"/>
      <c r="C17" s="717"/>
      <c r="D17" s="717"/>
      <c r="E17" s="717"/>
      <c r="F17" s="717"/>
      <c r="G17" s="717"/>
      <c r="H17" s="717"/>
      <c r="I17" s="717"/>
      <c r="J17" s="717"/>
      <c r="K17" s="717"/>
      <c r="L17" s="717"/>
      <c r="M17" s="717"/>
      <c r="N17" s="717"/>
      <c r="O17" s="718"/>
    </row>
    <row r="18" spans="1:15" ht="13.8">
      <c r="A18" s="26" t="s">
        <v>366</v>
      </c>
      <c r="B18" s="719"/>
      <c r="C18" s="15"/>
      <c r="D18" s="15"/>
      <c r="E18" s="15"/>
      <c r="F18" s="15"/>
      <c r="G18" s="15"/>
      <c r="H18" s="15"/>
      <c r="I18" s="15"/>
      <c r="J18" s="15"/>
      <c r="K18" s="15"/>
      <c r="L18" s="15"/>
      <c r="M18" s="15"/>
      <c r="N18" s="15"/>
      <c r="O18" s="93"/>
    </row>
    <row r="19" spans="1:15" ht="13.8">
      <c r="A19" s="15" t="s">
        <v>37</v>
      </c>
      <c r="B19" s="93"/>
      <c r="C19" s="93"/>
      <c r="D19" s="93"/>
      <c r="E19" s="93"/>
      <c r="F19" s="93"/>
      <c r="G19" s="93"/>
      <c r="H19" s="93"/>
      <c r="I19" s="93"/>
      <c r="J19" s="93"/>
      <c r="K19" s="93"/>
      <c r="L19" s="93"/>
      <c r="M19" s="93"/>
      <c r="N19" s="93"/>
      <c r="O19" s="93"/>
    </row>
    <row r="20" spans="1:15" ht="13.8">
      <c r="A20" s="93"/>
      <c r="B20" s="93"/>
      <c r="C20" s="93"/>
      <c r="D20" s="93"/>
      <c r="E20" s="93"/>
      <c r="F20" s="93"/>
      <c r="G20" s="93"/>
      <c r="H20" s="93"/>
      <c r="I20" s="93"/>
      <c r="J20" s="93"/>
      <c r="K20" s="93"/>
      <c r="L20" s="93"/>
      <c r="M20" s="93"/>
      <c r="N20" s="93"/>
      <c r="O20" s="93"/>
    </row>
    <row r="21" spans="1:15" ht="13.8">
      <c r="A21" s="93"/>
      <c r="B21" s="93"/>
      <c r="C21" s="93"/>
      <c r="D21" s="93"/>
      <c r="E21" s="93"/>
      <c r="F21" s="93"/>
      <c r="G21" s="93"/>
      <c r="H21" s="93"/>
      <c r="I21" s="93"/>
      <c r="J21" s="93"/>
      <c r="K21" s="93"/>
      <c r="L21" s="93"/>
      <c r="M21" s="93"/>
      <c r="N21" s="93"/>
      <c r="O21" s="93"/>
    </row>
    <row r="22" spans="1:15" ht="13.8">
      <c r="A22" s="93"/>
      <c r="B22" s="93"/>
      <c r="C22" s="93"/>
      <c r="D22" s="93"/>
      <c r="E22" s="93"/>
      <c r="F22" s="93"/>
      <c r="G22" s="93"/>
      <c r="H22" s="93"/>
      <c r="I22" s="93"/>
      <c r="J22" s="93"/>
      <c r="K22" s="93"/>
      <c r="L22" s="93"/>
      <c r="M22" s="93"/>
      <c r="N22" s="93"/>
      <c r="O22" s="93"/>
    </row>
  </sheetData>
  <mergeCells count="9">
    <mergeCell ref="L6:L7"/>
    <mergeCell ref="M6:M7"/>
    <mergeCell ref="N6:N7"/>
    <mergeCell ref="A6:A7"/>
    <mergeCell ref="B6:F6"/>
    <mergeCell ref="H6:H7"/>
    <mergeCell ref="I6:I7"/>
    <mergeCell ref="J6:J7"/>
    <mergeCell ref="K6:K7"/>
  </mergeCells>
  <hyperlinks>
    <hyperlink ref="A1" location="Índice!A1" display="Volver al Índice" xr:uid="{5964BF5A-C7EF-47AC-8B3A-AAEECB87B2F1}"/>
  </hyperlinks>
  <printOptions horizontalCentered="1" verticalCentered="1"/>
  <pageMargins left="0.98425196850393704" right="0.98425196850393704" top="0.98425196850393704" bottom="0.98425196850393704" header="0.43307086614173229" footer="0.43307086614173229"/>
  <pageSetup paperSize="9" scale="68" fitToWidth="0" fitToHeight="0" orientation="landscape" r:id="rId1"/>
  <headerFooter alignWithMargins="0"/>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EBFCF-C126-4C27-9A2B-9284CB9F7107}">
  <dimension ref="A1:I26"/>
  <sheetViews>
    <sheetView showGridLines="0" workbookViewId="0"/>
  </sheetViews>
  <sheetFormatPr baseColWidth="10" defaultRowHeight="13.2"/>
  <cols>
    <col min="1" max="1" width="33.44140625" style="8" customWidth="1"/>
    <col min="2" max="7" width="16.44140625" style="7" customWidth="1"/>
    <col min="8" max="8" width="17" style="7" customWidth="1"/>
    <col min="9" max="9" width="16.88671875" style="7" bestFit="1" customWidth="1"/>
    <col min="10" max="16384" width="11.5546875" style="7"/>
  </cols>
  <sheetData>
    <row r="1" spans="1:9" s="2" customFormat="1" ht="26.4" customHeight="1">
      <c r="A1" s="1204" t="s">
        <v>1043</v>
      </c>
      <c r="B1" s="68"/>
      <c r="C1" s="68"/>
      <c r="D1" s="68"/>
      <c r="E1" s="68"/>
      <c r="F1" s="68"/>
      <c r="G1" s="68"/>
      <c r="H1" s="68"/>
    </row>
    <row r="2" spans="1:9" s="539" customFormat="1" ht="26.4" customHeight="1">
      <c r="A2" s="3" t="s">
        <v>618</v>
      </c>
      <c r="B2" s="3"/>
      <c r="C2" s="3"/>
      <c r="D2" s="3"/>
      <c r="E2" s="3"/>
      <c r="F2" s="3"/>
      <c r="G2" s="3"/>
      <c r="H2" s="3"/>
    </row>
    <row r="3" spans="1:9" s="540" customFormat="1" ht="21.75" customHeight="1">
      <c r="A3" s="121">
        <v>46081</v>
      </c>
      <c r="B3" s="121"/>
      <c r="C3" s="121"/>
      <c r="D3" s="121"/>
      <c r="E3" s="121"/>
      <c r="F3" s="121"/>
      <c r="G3" s="121"/>
      <c r="H3" s="121"/>
    </row>
    <row r="4" spans="1:9" s="102" customFormat="1" ht="21.75" customHeight="1">
      <c r="A4" s="541" t="s">
        <v>619</v>
      </c>
      <c r="B4" s="541"/>
      <c r="C4" s="541"/>
      <c r="D4" s="541"/>
      <c r="E4" s="541"/>
      <c r="F4" s="541"/>
      <c r="G4" s="541"/>
      <c r="H4" s="541"/>
    </row>
    <row r="5" spans="1:9" s="93" customFormat="1" ht="9.75" customHeight="1" thickBot="1"/>
    <row r="6" spans="1:9" s="93" customFormat="1" ht="77.25" customHeight="1">
      <c r="A6" s="587" t="s">
        <v>1</v>
      </c>
      <c r="B6" s="588" t="s">
        <v>620</v>
      </c>
      <c r="C6" s="588" t="s">
        <v>621</v>
      </c>
      <c r="D6" s="588" t="s">
        <v>622</v>
      </c>
      <c r="E6" s="588" t="s">
        <v>623</v>
      </c>
      <c r="F6" s="588" t="s">
        <v>624</v>
      </c>
      <c r="G6" s="588" t="s">
        <v>625</v>
      </c>
      <c r="H6" s="177" t="s">
        <v>626</v>
      </c>
    </row>
    <row r="7" spans="1:9" s="93" customFormat="1" ht="12.15" customHeight="1">
      <c r="A7" s="589"/>
      <c r="B7" s="15"/>
      <c r="C7" s="15"/>
      <c r="D7" s="15"/>
      <c r="E7" s="15"/>
      <c r="F7" s="15"/>
      <c r="G7" s="15"/>
      <c r="H7" s="16"/>
    </row>
    <row r="8" spans="1:9" s="15" customFormat="1" ht="21.9" customHeight="1">
      <c r="A8" s="21" t="s">
        <v>28</v>
      </c>
      <c r="B8" s="590">
        <v>50.858896929755723</v>
      </c>
      <c r="C8" s="590">
        <v>25.78528582080083</v>
      </c>
      <c r="D8" s="590">
        <v>0.17253328426998918</v>
      </c>
      <c r="E8" s="590">
        <v>0.38241312363171331</v>
      </c>
      <c r="F8" s="590">
        <v>22.454147665696418</v>
      </c>
      <c r="G8" s="590">
        <v>0.34672317584532503</v>
      </c>
      <c r="H8" s="591">
        <v>52818.794000000002</v>
      </c>
      <c r="I8" s="592"/>
    </row>
    <row r="9" spans="1:9" s="15" customFormat="1" ht="21.9" customHeight="1">
      <c r="A9" s="21" t="s">
        <v>29</v>
      </c>
      <c r="B9" s="590">
        <v>47.418921652972386</v>
      </c>
      <c r="C9" s="590">
        <v>19.026297736426113</v>
      </c>
      <c r="D9" s="590">
        <v>5.2835391812929116</v>
      </c>
      <c r="E9" s="590">
        <v>5.1050593333788274</v>
      </c>
      <c r="F9" s="590">
        <v>22.234526839775558</v>
      </c>
      <c r="G9" s="590">
        <v>0.93165525615420441</v>
      </c>
      <c r="H9" s="591">
        <v>31623.178</v>
      </c>
      <c r="I9" s="592"/>
    </row>
    <row r="10" spans="1:9" s="15" customFormat="1" ht="21.9" customHeight="1">
      <c r="A10" s="21" t="s">
        <v>30</v>
      </c>
      <c r="B10" s="590">
        <v>43.02845479297909</v>
      </c>
      <c r="C10" s="590">
        <v>20.449161593030524</v>
      </c>
      <c r="D10" s="590">
        <v>0.69650851518017498</v>
      </c>
      <c r="E10" s="590">
        <v>1.7145241135085798</v>
      </c>
      <c r="F10" s="590">
        <v>33.771397209171283</v>
      </c>
      <c r="G10" s="590">
        <v>0.33995377613033995</v>
      </c>
      <c r="H10" s="591">
        <v>9427.1640000000007</v>
      </c>
      <c r="I10" s="592"/>
    </row>
    <row r="11" spans="1:9" s="15" customFormat="1" ht="21.9" customHeight="1">
      <c r="A11" s="21" t="s">
        <v>31</v>
      </c>
      <c r="B11" s="590">
        <v>17.834974303639527</v>
      </c>
      <c r="C11" s="590">
        <v>4.344348087131598</v>
      </c>
      <c r="D11" s="590">
        <v>4.3799624938910701E-2</v>
      </c>
      <c r="E11" s="590">
        <v>1.9515140665652435</v>
      </c>
      <c r="F11" s="590">
        <v>73.789681098182243</v>
      </c>
      <c r="G11" s="590">
        <v>2.0356828195424894</v>
      </c>
      <c r="H11" s="591">
        <v>60865.817999999999</v>
      </c>
      <c r="I11" s="592"/>
    </row>
    <row r="12" spans="1:9" s="15" customFormat="1" ht="21.9" customHeight="1">
      <c r="A12" s="21" t="s">
        <v>32</v>
      </c>
      <c r="B12" s="590">
        <v>21.865591089948651</v>
      </c>
      <c r="C12" s="590">
        <v>12.050757185283363</v>
      </c>
      <c r="D12" s="590">
        <v>0.17030691934356373</v>
      </c>
      <c r="E12" s="590">
        <v>6.4095681966727307</v>
      </c>
      <c r="F12" s="590">
        <v>47.695107816748347</v>
      </c>
      <c r="G12" s="590">
        <v>11.808668792003354</v>
      </c>
      <c r="H12" s="591">
        <v>27501.524999999994</v>
      </c>
      <c r="I12" s="592"/>
    </row>
    <row r="13" spans="1:9" s="15" customFormat="1" ht="21.9" customHeight="1">
      <c r="A13" s="21" t="s">
        <v>33</v>
      </c>
      <c r="B13" s="590">
        <v>51.9583213049482</v>
      </c>
      <c r="C13" s="590">
        <v>15.382172913958616</v>
      </c>
      <c r="D13" s="590">
        <v>2.1672230019861982</v>
      </c>
      <c r="E13" s="590">
        <v>3.5065987572145656</v>
      </c>
      <c r="F13" s="590">
        <v>26.113318050356042</v>
      </c>
      <c r="G13" s="590">
        <v>0.87236597153638651</v>
      </c>
      <c r="H13" s="591">
        <v>10644.958999999999</v>
      </c>
      <c r="I13" s="592"/>
    </row>
    <row r="14" spans="1:9" s="15" customFormat="1" ht="21.9" customHeight="1">
      <c r="A14" s="21" t="s">
        <v>34</v>
      </c>
      <c r="B14" s="590">
        <v>56.218069698033702</v>
      </c>
      <c r="C14" s="590">
        <v>16.9237183988764</v>
      </c>
      <c r="D14" s="590">
        <v>0.21849003349178908</v>
      </c>
      <c r="E14" s="590">
        <v>6.0189843074762308</v>
      </c>
      <c r="F14" s="590">
        <v>20.117364749891955</v>
      </c>
      <c r="G14" s="590">
        <v>0.50337281222990482</v>
      </c>
      <c r="H14" s="591">
        <v>11847.680000000002</v>
      </c>
      <c r="I14" s="592"/>
    </row>
    <row r="15" spans="1:9" s="15" customFormat="1" ht="28.5" customHeight="1" thickBot="1">
      <c r="A15" s="89" t="s">
        <v>35</v>
      </c>
      <c r="B15" s="593">
        <v>36.621582084869814</v>
      </c>
      <c r="C15" s="593">
        <v>15.222471675963552</v>
      </c>
      <c r="D15" s="593">
        <v>1.0539272679326444</v>
      </c>
      <c r="E15" s="593">
        <v>2.9379890162961573</v>
      </c>
      <c r="F15" s="593">
        <v>41.649047205879128</v>
      </c>
      <c r="G15" s="593">
        <v>2.5149827490586851</v>
      </c>
      <c r="H15" s="594">
        <v>204729.11800000002</v>
      </c>
      <c r="I15" s="592"/>
    </row>
    <row r="16" spans="1:9" s="93" customFormat="1" ht="6" customHeight="1">
      <c r="A16" s="15"/>
      <c r="B16" s="15"/>
      <c r="C16" s="15"/>
      <c r="D16" s="15"/>
      <c r="E16" s="15"/>
      <c r="F16" s="15"/>
      <c r="G16" s="15"/>
      <c r="H16" s="15"/>
    </row>
    <row r="17" spans="1:8" s="563" customFormat="1" ht="11.1" customHeight="1">
      <c r="A17" s="26" t="s">
        <v>366</v>
      </c>
      <c r="B17" s="15"/>
      <c r="C17" s="15"/>
      <c r="D17" s="15"/>
      <c r="E17" s="15"/>
      <c r="F17" s="15"/>
      <c r="G17" s="15"/>
      <c r="H17" s="595"/>
    </row>
    <row r="18" spans="1:8" s="563" customFormat="1" ht="11.1" customHeight="1">
      <c r="A18" s="26" t="s">
        <v>627</v>
      </c>
      <c r="B18" s="15"/>
      <c r="C18" s="15"/>
      <c r="D18" s="15"/>
      <c r="E18" s="15"/>
      <c r="F18" s="15"/>
      <c r="G18" s="15"/>
      <c r="H18" s="15"/>
    </row>
    <row r="19" spans="1:8" s="563" customFormat="1" ht="11.1" customHeight="1">
      <c r="A19" s="26" t="s">
        <v>628</v>
      </c>
      <c r="B19" s="15"/>
      <c r="C19" s="15"/>
      <c r="D19" s="15"/>
      <c r="E19" s="15"/>
      <c r="F19" s="15"/>
      <c r="G19" s="15"/>
      <c r="H19" s="15"/>
    </row>
    <row r="20" spans="1:8" s="563" customFormat="1" ht="11.1" customHeight="1">
      <c r="A20" s="26" t="s">
        <v>629</v>
      </c>
      <c r="B20" s="15"/>
      <c r="C20" s="15"/>
      <c r="D20" s="15"/>
      <c r="E20" s="15"/>
      <c r="F20" s="15"/>
      <c r="G20" s="15"/>
      <c r="H20" s="15"/>
    </row>
    <row r="21" spans="1:8" s="93" customFormat="1" ht="13.8">
      <c r="A21" s="15" t="s">
        <v>37</v>
      </c>
      <c r="B21" s="15"/>
      <c r="C21" s="15"/>
      <c r="D21" s="15"/>
      <c r="E21" s="15"/>
      <c r="F21" s="15"/>
      <c r="G21" s="15"/>
      <c r="H21" s="15"/>
    </row>
    <row r="22" spans="1:8" s="93" customFormat="1" ht="13.8">
      <c r="A22" s="15"/>
      <c r="B22" s="15"/>
      <c r="C22" s="15"/>
      <c r="D22" s="15"/>
      <c r="E22" s="15"/>
      <c r="F22" s="15"/>
      <c r="G22" s="15"/>
      <c r="H22" s="15"/>
    </row>
    <row r="23" spans="1:8" s="93" customFormat="1" ht="13.8">
      <c r="A23" s="15"/>
      <c r="B23" s="15"/>
      <c r="C23" s="15"/>
      <c r="D23" s="15"/>
      <c r="E23" s="15"/>
      <c r="F23" s="15"/>
      <c r="G23" s="15"/>
      <c r="H23" s="15"/>
    </row>
    <row r="24" spans="1:8" s="93" customFormat="1" ht="13.8"/>
    <row r="25" spans="1:8" s="93" customFormat="1" ht="13.8"/>
    <row r="26" spans="1:8" s="93" customFormat="1" ht="13.8"/>
  </sheetData>
  <mergeCells count="3">
    <mergeCell ref="A2:H2"/>
    <mergeCell ref="A3:H3"/>
    <mergeCell ref="A4:H4"/>
  </mergeCells>
  <hyperlinks>
    <hyperlink ref="A1" location="Índice!A1" display="Volver al Índice" xr:uid="{0A0023B3-E350-4C30-A577-2111D9CD3E9A}"/>
  </hyperlinks>
  <printOptions horizontalCentered="1" verticalCentered="1"/>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7D981B-7B3B-4823-8721-65E133EB56F1}">
  <dimension ref="A1:AF274"/>
  <sheetViews>
    <sheetView showGridLines="0" zoomScale="85" zoomScaleNormal="85" workbookViewId="0"/>
  </sheetViews>
  <sheetFormatPr baseColWidth="10" defaultRowHeight="13.2"/>
  <cols>
    <col min="1" max="1" width="51.44140625" style="7" customWidth="1"/>
    <col min="2" max="9" width="15.44140625" style="7" customWidth="1"/>
    <col min="10" max="16384" width="11.5546875" style="7"/>
  </cols>
  <sheetData>
    <row r="1" spans="1:32" s="630" customFormat="1" ht="18.75" customHeight="1">
      <c r="A1" s="1204" t="s">
        <v>1043</v>
      </c>
      <c r="B1" s="678"/>
      <c r="C1" s="678"/>
      <c r="D1" s="678"/>
      <c r="E1" s="678"/>
      <c r="F1" s="678"/>
      <c r="G1" s="678"/>
      <c r="H1" s="678"/>
      <c r="I1" s="678"/>
    </row>
    <row r="2" spans="1:32" s="539" customFormat="1" ht="25.2" customHeight="1">
      <c r="A2" s="70" t="s">
        <v>687</v>
      </c>
      <c r="B2" s="70"/>
      <c r="C2" s="70"/>
      <c r="D2" s="70"/>
      <c r="E2" s="70"/>
      <c r="F2" s="70"/>
      <c r="G2" s="70"/>
      <c r="H2" s="70"/>
      <c r="I2" s="70"/>
    </row>
    <row r="3" spans="1:32" s="631" customFormat="1" ht="18" customHeight="1">
      <c r="A3" s="72">
        <v>46081</v>
      </c>
      <c r="B3" s="72"/>
      <c r="C3" s="72"/>
      <c r="D3" s="72"/>
      <c r="E3" s="72"/>
      <c r="F3" s="72"/>
      <c r="G3" s="72"/>
      <c r="H3" s="72"/>
      <c r="I3" s="72"/>
    </row>
    <row r="4" spans="1:32" s="102" customFormat="1" ht="18" customHeight="1">
      <c r="A4" s="74" t="s">
        <v>69</v>
      </c>
      <c r="B4" s="74"/>
      <c r="C4" s="74"/>
      <c r="D4" s="74"/>
      <c r="E4" s="74"/>
      <c r="F4" s="74"/>
      <c r="G4" s="74"/>
      <c r="H4" s="74"/>
      <c r="I4" s="74"/>
    </row>
    <row r="5" spans="1:32" ht="6.75" customHeight="1" thickBot="1">
      <c r="A5" s="632"/>
      <c r="B5" s="632"/>
      <c r="C5" s="632"/>
      <c r="D5" s="632"/>
      <c r="E5" s="632"/>
      <c r="F5" s="632"/>
    </row>
    <row r="6" spans="1:32" ht="27" customHeight="1">
      <c r="A6" s="203" t="s">
        <v>1</v>
      </c>
      <c r="B6" s="204" t="s">
        <v>688</v>
      </c>
      <c r="C6" s="204" t="s">
        <v>689</v>
      </c>
      <c r="D6" s="204" t="s">
        <v>690</v>
      </c>
      <c r="E6" s="204" t="s">
        <v>691</v>
      </c>
      <c r="F6" s="204" t="s">
        <v>692</v>
      </c>
      <c r="G6" s="204" t="s">
        <v>693</v>
      </c>
      <c r="H6" s="679" t="s">
        <v>694</v>
      </c>
      <c r="I6" s="679"/>
      <c r="J6" s="632"/>
      <c r="K6" s="632"/>
      <c r="L6" s="632"/>
      <c r="M6" s="632"/>
      <c r="N6" s="632"/>
      <c r="O6" s="632"/>
      <c r="P6" s="632"/>
      <c r="Q6" s="632"/>
      <c r="R6" s="632"/>
      <c r="S6" s="632"/>
      <c r="T6" s="632"/>
      <c r="U6" s="632"/>
      <c r="V6" s="632"/>
      <c r="W6" s="632"/>
      <c r="X6" s="632"/>
      <c r="Y6" s="632"/>
      <c r="Z6" s="632"/>
      <c r="AA6" s="632"/>
      <c r="AB6" s="632"/>
      <c r="AC6" s="632"/>
      <c r="AD6" s="632"/>
      <c r="AE6" s="632"/>
      <c r="AF6" s="632"/>
    </row>
    <row r="7" spans="1:32" ht="26.4" customHeight="1">
      <c r="A7" s="206"/>
      <c r="B7" s="207"/>
      <c r="C7" s="207"/>
      <c r="D7" s="207"/>
      <c r="E7" s="207"/>
      <c r="F7" s="207"/>
      <c r="G7" s="207"/>
      <c r="H7" s="680" t="s">
        <v>695</v>
      </c>
      <c r="I7" s="680" t="s">
        <v>696</v>
      </c>
      <c r="J7" s="632"/>
      <c r="K7" s="632"/>
      <c r="L7" s="632"/>
      <c r="M7" s="632"/>
      <c r="N7" s="632"/>
      <c r="O7" s="632"/>
      <c r="P7" s="632"/>
      <c r="Q7" s="632"/>
      <c r="R7" s="632"/>
      <c r="S7" s="632"/>
      <c r="T7" s="632"/>
      <c r="U7" s="632"/>
      <c r="V7" s="632"/>
      <c r="W7" s="632"/>
      <c r="X7" s="632"/>
      <c r="Y7" s="632"/>
      <c r="Z7" s="632"/>
      <c r="AA7" s="632"/>
      <c r="AB7" s="632"/>
      <c r="AC7" s="632"/>
      <c r="AD7" s="632"/>
      <c r="AE7" s="632"/>
      <c r="AF7" s="632"/>
    </row>
    <row r="8" spans="1:32" s="21" customFormat="1" ht="9" customHeight="1">
      <c r="A8" s="554"/>
      <c r="B8" s="635"/>
      <c r="C8" s="635"/>
      <c r="D8" s="635"/>
      <c r="E8" s="635"/>
      <c r="F8" s="635"/>
      <c r="G8" s="635"/>
      <c r="H8" s="635"/>
      <c r="I8" s="635"/>
      <c r="J8" s="637"/>
      <c r="K8" s="637"/>
      <c r="L8" s="637"/>
      <c r="M8" s="637"/>
      <c r="N8" s="637"/>
      <c r="O8" s="637"/>
      <c r="P8" s="638"/>
      <c r="Q8" s="638"/>
    </row>
    <row r="9" spans="1:32" s="21" customFormat="1" ht="18" customHeight="1">
      <c r="A9" s="21" t="s">
        <v>28</v>
      </c>
      <c r="B9" s="681" t="s">
        <v>66</v>
      </c>
      <c r="C9" s="681" t="s">
        <v>66</v>
      </c>
      <c r="D9" s="681" t="s">
        <v>66</v>
      </c>
      <c r="E9" s="681" t="s">
        <v>66</v>
      </c>
      <c r="F9" s="681" t="s">
        <v>66</v>
      </c>
      <c r="G9" s="681" t="s">
        <v>66</v>
      </c>
      <c r="H9" s="681" t="s">
        <v>66</v>
      </c>
      <c r="I9" s="681" t="s">
        <v>66</v>
      </c>
      <c r="J9" s="637"/>
      <c r="K9" s="637"/>
      <c r="L9" s="637"/>
      <c r="M9" s="637"/>
      <c r="N9" s="637"/>
      <c r="O9" s="637"/>
      <c r="P9" s="638"/>
      <c r="Q9" s="638"/>
    </row>
    <row r="10" spans="1:32" s="21" customFormat="1" ht="18" customHeight="1">
      <c r="A10" s="21" t="s">
        <v>29</v>
      </c>
      <c r="B10" s="681" t="s">
        <v>66</v>
      </c>
      <c r="C10" s="681" t="s">
        <v>66</v>
      </c>
      <c r="D10" s="681" t="s">
        <v>66</v>
      </c>
      <c r="E10" s="681" t="s">
        <v>66</v>
      </c>
      <c r="F10" s="681" t="s">
        <v>66</v>
      </c>
      <c r="G10" s="681" t="s">
        <v>66</v>
      </c>
      <c r="H10" s="681" t="s">
        <v>66</v>
      </c>
      <c r="I10" s="681" t="s">
        <v>66</v>
      </c>
      <c r="J10" s="637"/>
      <c r="K10" s="637"/>
      <c r="L10" s="637"/>
      <c r="M10" s="637"/>
      <c r="N10" s="637"/>
      <c r="O10" s="637"/>
      <c r="P10" s="638"/>
      <c r="Q10" s="638"/>
    </row>
    <row r="11" spans="1:32" s="21" customFormat="1" ht="18" customHeight="1">
      <c r="A11" s="21" t="s">
        <v>30</v>
      </c>
      <c r="B11" s="681" t="s">
        <v>66</v>
      </c>
      <c r="C11" s="681" t="s">
        <v>66</v>
      </c>
      <c r="D11" s="681" t="s">
        <v>66</v>
      </c>
      <c r="E11" s="681" t="s">
        <v>66</v>
      </c>
      <c r="F11" s="681" t="s">
        <v>66</v>
      </c>
      <c r="G11" s="681">
        <v>3128.1343999999999</v>
      </c>
      <c r="H11" s="681" t="s">
        <v>66</v>
      </c>
      <c r="I11" s="681" t="s">
        <v>66</v>
      </c>
      <c r="J11" s="637"/>
      <c r="K11" s="637"/>
      <c r="L11" s="637"/>
      <c r="M11" s="637"/>
      <c r="N11" s="637"/>
      <c r="O11" s="637"/>
      <c r="P11" s="638"/>
      <c r="Q11" s="638"/>
    </row>
    <row r="12" spans="1:32" s="21" customFormat="1" ht="18" customHeight="1">
      <c r="A12" s="21" t="s">
        <v>31</v>
      </c>
      <c r="B12" s="681" t="s">
        <v>66</v>
      </c>
      <c r="C12" s="681" t="s">
        <v>66</v>
      </c>
      <c r="D12" s="681" t="s">
        <v>66</v>
      </c>
      <c r="E12" s="681" t="s">
        <v>66</v>
      </c>
      <c r="F12" s="681" t="s">
        <v>66</v>
      </c>
      <c r="G12" s="681" t="s">
        <v>66</v>
      </c>
      <c r="H12" s="681" t="s">
        <v>66</v>
      </c>
      <c r="I12" s="681" t="s">
        <v>66</v>
      </c>
      <c r="J12" s="637"/>
      <c r="K12" s="637"/>
      <c r="L12" s="637"/>
      <c r="M12" s="637"/>
      <c r="N12" s="637"/>
      <c r="O12" s="637"/>
      <c r="P12" s="638"/>
      <c r="Q12" s="638"/>
    </row>
    <row r="13" spans="1:32" s="21" customFormat="1" ht="18" customHeight="1">
      <c r="A13" s="21" t="s">
        <v>32</v>
      </c>
      <c r="B13" s="681" t="s">
        <v>66</v>
      </c>
      <c r="C13" s="681" t="s">
        <v>66</v>
      </c>
      <c r="D13" s="681" t="s">
        <v>66</v>
      </c>
      <c r="E13" s="681" t="s">
        <v>66</v>
      </c>
      <c r="F13" s="681" t="s">
        <v>66</v>
      </c>
      <c r="G13" s="681" t="s">
        <v>66</v>
      </c>
      <c r="H13" s="681" t="s">
        <v>66</v>
      </c>
      <c r="I13" s="681" t="s">
        <v>66</v>
      </c>
      <c r="J13" s="637"/>
      <c r="K13" s="637"/>
      <c r="L13" s="637"/>
      <c r="M13" s="637"/>
      <c r="N13" s="637"/>
      <c r="O13" s="637"/>
      <c r="P13" s="638"/>
      <c r="Q13" s="638"/>
    </row>
    <row r="14" spans="1:32" s="21" customFormat="1" ht="18" customHeight="1">
      <c r="A14" s="21" t="s">
        <v>33</v>
      </c>
      <c r="B14" s="681">
        <v>78395.104999999996</v>
      </c>
      <c r="C14" s="681" t="s">
        <v>66</v>
      </c>
      <c r="D14" s="681">
        <v>165.37799999999999</v>
      </c>
      <c r="E14" s="681">
        <v>0.115</v>
      </c>
      <c r="F14" s="681">
        <v>78229.728000000003</v>
      </c>
      <c r="G14" s="681" t="s">
        <v>66</v>
      </c>
      <c r="H14" s="681" t="s">
        <v>66</v>
      </c>
      <c r="I14" s="681" t="s">
        <v>66</v>
      </c>
      <c r="J14" s="637"/>
      <c r="K14" s="637"/>
      <c r="L14" s="637"/>
      <c r="M14" s="637"/>
      <c r="N14" s="637"/>
      <c r="O14" s="637"/>
      <c r="P14" s="638"/>
      <c r="Q14" s="638"/>
    </row>
    <row r="15" spans="1:32" s="21" customFormat="1" ht="18" customHeight="1">
      <c r="A15" s="21" t="s">
        <v>34</v>
      </c>
      <c r="B15" s="681" t="s">
        <v>66</v>
      </c>
      <c r="C15" s="681" t="s">
        <v>66</v>
      </c>
      <c r="D15" s="681" t="s">
        <v>66</v>
      </c>
      <c r="E15" s="681" t="s">
        <v>66</v>
      </c>
      <c r="F15" s="681" t="s">
        <v>66</v>
      </c>
      <c r="G15" s="681" t="s">
        <v>66</v>
      </c>
      <c r="H15" s="681" t="s">
        <v>66</v>
      </c>
      <c r="I15" s="681" t="s">
        <v>66</v>
      </c>
      <c r="J15" s="637"/>
      <c r="K15" s="637"/>
      <c r="L15" s="637"/>
      <c r="M15" s="637"/>
      <c r="N15" s="637"/>
      <c r="O15" s="637"/>
      <c r="P15" s="638"/>
      <c r="Q15" s="638"/>
    </row>
    <row r="16" spans="1:32" s="414" customFormat="1" ht="24.75" customHeight="1" thickBot="1">
      <c r="A16" s="89" t="s">
        <v>35</v>
      </c>
      <c r="B16" s="642">
        <v>78395.104999999996</v>
      </c>
      <c r="C16" s="642" t="s">
        <v>66</v>
      </c>
      <c r="D16" s="642">
        <v>165.37799999999999</v>
      </c>
      <c r="E16" s="642">
        <v>0.115</v>
      </c>
      <c r="F16" s="642">
        <v>78229.728000000003</v>
      </c>
      <c r="G16" s="642">
        <v>3128.1343999999999</v>
      </c>
      <c r="H16" s="642" t="s">
        <v>66</v>
      </c>
      <c r="I16" s="642" t="s">
        <v>66</v>
      </c>
      <c r="J16" s="643"/>
      <c r="K16" s="643"/>
      <c r="L16" s="643"/>
      <c r="M16" s="643"/>
      <c r="N16" s="643"/>
      <c r="O16" s="643"/>
    </row>
    <row r="17" spans="1:10" s="76" customFormat="1" ht="6" customHeight="1">
      <c r="A17" s="21"/>
      <c r="B17" s="210"/>
      <c r="C17" s="210"/>
      <c r="D17" s="644"/>
      <c r="E17" s="644"/>
      <c r="F17" s="644"/>
      <c r="G17" s="210"/>
      <c r="H17" s="210"/>
      <c r="I17" s="210"/>
      <c r="J17" s="414"/>
    </row>
    <row r="18" spans="1:10" s="186" customFormat="1" ht="11.25" customHeight="1">
      <c r="A18" s="136" t="s">
        <v>670</v>
      </c>
      <c r="B18" s="21"/>
      <c r="C18" s="21"/>
      <c r="D18" s="21"/>
      <c r="E18" s="21"/>
      <c r="F18" s="21"/>
      <c r="G18" s="21"/>
      <c r="H18" s="369"/>
      <c r="I18" s="369"/>
      <c r="J18" s="414"/>
    </row>
    <row r="19" spans="1:10" s="76" customFormat="1" ht="13.95" customHeight="1">
      <c r="A19" s="15" t="s">
        <v>37</v>
      </c>
      <c r="B19" s="15"/>
      <c r="C19" s="15"/>
      <c r="D19" s="15"/>
      <c r="E19" s="15"/>
      <c r="F19" s="28"/>
      <c r="G19" s="28"/>
      <c r="H19" s="28"/>
      <c r="I19" s="28"/>
    </row>
    <row r="20" spans="1:10" s="76" customFormat="1" ht="13.95" customHeight="1">
      <c r="A20" s="28"/>
      <c r="B20" s="28"/>
      <c r="C20" s="28"/>
      <c r="D20" s="28"/>
      <c r="E20" s="28"/>
      <c r="F20" s="28"/>
      <c r="G20" s="28"/>
      <c r="H20" s="28"/>
      <c r="I20" s="28"/>
    </row>
    <row r="21" spans="1:10" s="76" customFormat="1" ht="13.8">
      <c r="A21" s="78"/>
      <c r="B21" s="78"/>
      <c r="C21" s="78"/>
      <c r="D21" s="78"/>
      <c r="E21" s="78"/>
      <c r="F21" s="78"/>
      <c r="G21" s="78"/>
      <c r="H21" s="78"/>
      <c r="I21" s="78"/>
    </row>
    <row r="22" spans="1:10" s="76" customFormat="1"/>
    <row r="23" spans="1:10" s="76" customFormat="1"/>
    <row r="24" spans="1:10" s="76" customFormat="1"/>
    <row r="25" spans="1:10" s="76" customFormat="1"/>
    <row r="26" spans="1:10" s="76" customFormat="1"/>
    <row r="27" spans="1:10" s="76" customFormat="1"/>
    <row r="28" spans="1:10" s="76" customFormat="1"/>
    <row r="29" spans="1:10" s="76" customFormat="1"/>
    <row r="30" spans="1:10" s="76" customFormat="1"/>
    <row r="31" spans="1:10" s="76" customFormat="1"/>
    <row r="32" spans="1:10" s="76" customFormat="1"/>
    <row r="33" s="76" customFormat="1"/>
    <row r="34" s="76" customFormat="1"/>
    <row r="35" s="76" customFormat="1"/>
    <row r="36" s="76" customFormat="1"/>
    <row r="37" s="76" customFormat="1"/>
    <row r="38" s="76" customFormat="1"/>
    <row r="39" s="76" customFormat="1"/>
    <row r="40" s="76" customFormat="1"/>
    <row r="41" s="76" customFormat="1"/>
    <row r="42" s="76" customFormat="1"/>
    <row r="43" s="76" customFormat="1"/>
    <row r="44" s="76" customFormat="1"/>
    <row r="45" s="76" customFormat="1"/>
    <row r="46" s="76" customFormat="1"/>
    <row r="47" s="76" customFormat="1"/>
    <row r="48" s="76" customFormat="1"/>
    <row r="49" s="76" customFormat="1"/>
    <row r="50" s="76" customFormat="1"/>
    <row r="51" s="76" customFormat="1"/>
    <row r="52" s="76" customFormat="1"/>
    <row r="53" s="76" customFormat="1"/>
    <row r="54" s="76" customFormat="1"/>
    <row r="55" s="76" customFormat="1"/>
    <row r="56" s="76" customFormat="1"/>
    <row r="57" s="76" customFormat="1"/>
    <row r="58" s="76" customFormat="1"/>
    <row r="59" s="76" customFormat="1"/>
    <row r="60" s="76" customFormat="1"/>
    <row r="61" s="76" customFormat="1"/>
    <row r="62" s="76" customFormat="1"/>
    <row r="63" s="76" customFormat="1"/>
    <row r="64" s="76" customFormat="1"/>
    <row r="65" s="76" customFormat="1"/>
    <row r="66" s="76" customFormat="1"/>
    <row r="67" s="76" customFormat="1"/>
    <row r="68" s="76" customFormat="1"/>
    <row r="69" s="76" customFormat="1"/>
    <row r="70" s="76" customFormat="1"/>
    <row r="71" s="76" customFormat="1"/>
    <row r="72" s="76" customFormat="1"/>
    <row r="73" s="76" customFormat="1"/>
    <row r="74" s="76" customFormat="1"/>
    <row r="75" s="76" customFormat="1"/>
    <row r="76" s="76" customFormat="1"/>
    <row r="77" s="76" customFormat="1"/>
    <row r="78" s="76" customFormat="1"/>
    <row r="79" s="76" customFormat="1"/>
    <row r="80" s="76" customFormat="1"/>
    <row r="81" s="76" customFormat="1"/>
    <row r="82" s="76" customFormat="1"/>
    <row r="83" s="76" customFormat="1"/>
    <row r="84" s="76" customFormat="1"/>
    <row r="85" s="76" customFormat="1"/>
    <row r="86" s="76" customFormat="1"/>
    <row r="87" s="76" customFormat="1"/>
    <row r="88" s="76" customFormat="1"/>
    <row r="89" s="76" customFormat="1"/>
    <row r="90" s="76" customFormat="1"/>
    <row r="91" s="76" customFormat="1"/>
    <row r="92" s="76" customFormat="1"/>
    <row r="93" s="76" customFormat="1"/>
    <row r="94" s="76" customFormat="1"/>
    <row r="95" s="76" customFormat="1"/>
    <row r="96" s="76" customFormat="1"/>
    <row r="97" s="76" customFormat="1"/>
    <row r="98" s="76" customFormat="1"/>
    <row r="99" s="76" customFormat="1"/>
    <row r="100" s="76" customFormat="1"/>
    <row r="101" s="76" customFormat="1"/>
    <row r="102" s="76" customFormat="1"/>
    <row r="103" s="76" customFormat="1"/>
    <row r="104" s="76" customFormat="1"/>
    <row r="105" s="76" customFormat="1"/>
    <row r="106" s="76" customFormat="1"/>
    <row r="107" s="76" customFormat="1"/>
    <row r="108" s="76" customFormat="1"/>
    <row r="109" s="76" customFormat="1"/>
    <row r="110" s="76" customFormat="1"/>
    <row r="111" s="76" customFormat="1"/>
    <row r="112" s="76" customFormat="1"/>
    <row r="113" s="76" customFormat="1"/>
    <row r="114" s="76" customFormat="1"/>
    <row r="115" s="76" customFormat="1"/>
    <row r="116" s="76" customFormat="1"/>
    <row r="117" s="76" customFormat="1"/>
    <row r="118" s="76" customFormat="1"/>
    <row r="119" s="76" customFormat="1"/>
    <row r="120" s="76" customFormat="1"/>
    <row r="121" s="76" customFormat="1"/>
    <row r="122" s="76" customFormat="1"/>
    <row r="123" s="76" customFormat="1"/>
    <row r="124" s="76" customFormat="1"/>
    <row r="125" s="76" customFormat="1"/>
    <row r="126" s="76" customFormat="1"/>
    <row r="127" s="76" customFormat="1"/>
    <row r="128" s="76" customFormat="1"/>
    <row r="129" s="76" customFormat="1"/>
    <row r="130" s="76" customFormat="1"/>
    <row r="131" s="76" customFormat="1"/>
    <row r="132" s="76" customFormat="1"/>
    <row r="133" s="76" customFormat="1"/>
    <row r="134" s="76" customFormat="1"/>
    <row r="135" s="76" customFormat="1"/>
    <row r="136" s="76" customFormat="1"/>
    <row r="137" s="76" customFormat="1"/>
    <row r="138" s="76" customFormat="1"/>
    <row r="139" s="76" customFormat="1"/>
    <row r="140" s="76" customFormat="1"/>
    <row r="141" s="76" customFormat="1"/>
    <row r="142" s="76" customFormat="1"/>
    <row r="143" s="76" customFormat="1"/>
    <row r="144" s="76" customFormat="1"/>
    <row r="145" s="76" customFormat="1"/>
    <row r="146" s="76" customFormat="1"/>
    <row r="147" s="76" customFormat="1"/>
    <row r="148" s="76" customFormat="1"/>
    <row r="149" s="76" customFormat="1"/>
    <row r="150" s="76" customFormat="1"/>
    <row r="151" s="76" customFormat="1"/>
    <row r="152" s="76" customFormat="1"/>
    <row r="153" s="76" customFormat="1"/>
    <row r="154" s="76" customFormat="1"/>
    <row r="155" s="76" customFormat="1"/>
    <row r="156" s="76" customFormat="1"/>
    <row r="157" s="76" customFormat="1"/>
    <row r="158" s="76" customFormat="1"/>
    <row r="159" s="76" customFormat="1"/>
    <row r="160" s="76" customFormat="1"/>
    <row r="161" s="76" customFormat="1"/>
    <row r="162" s="76" customFormat="1"/>
    <row r="163" s="76" customFormat="1"/>
    <row r="164" s="76" customFormat="1"/>
    <row r="165" s="76" customFormat="1"/>
    <row r="166" s="76" customFormat="1"/>
    <row r="167" s="76" customFormat="1"/>
    <row r="168" s="76" customFormat="1"/>
    <row r="169" s="76" customFormat="1"/>
    <row r="170" s="76" customFormat="1"/>
    <row r="171" s="76" customFormat="1"/>
    <row r="172" s="76" customFormat="1"/>
    <row r="173" s="76" customFormat="1"/>
    <row r="174" s="76" customFormat="1"/>
    <row r="175" s="76" customFormat="1"/>
    <row r="176" s="76" customFormat="1"/>
    <row r="177" s="76" customFormat="1"/>
    <row r="178" s="76" customFormat="1"/>
    <row r="179" s="76" customFormat="1"/>
    <row r="180" s="76" customFormat="1"/>
    <row r="181" s="76" customFormat="1"/>
    <row r="182" s="76" customFormat="1"/>
    <row r="183" s="76" customFormat="1"/>
    <row r="184" s="76" customFormat="1"/>
    <row r="185" s="76" customFormat="1"/>
    <row r="186" s="76" customFormat="1"/>
    <row r="187" s="76" customFormat="1"/>
    <row r="188" s="76" customFormat="1"/>
    <row r="189" s="76" customFormat="1"/>
    <row r="190" s="76" customFormat="1"/>
    <row r="191" s="76" customFormat="1"/>
    <row r="192" s="76" customFormat="1"/>
    <row r="193" spans="3:3" s="76" customFormat="1"/>
    <row r="194" spans="3:3" s="76" customFormat="1"/>
    <row r="195" spans="3:3" s="76" customFormat="1"/>
    <row r="196" spans="3:3" s="76" customFormat="1"/>
    <row r="197" spans="3:3" s="76" customFormat="1">
      <c r="C197" s="76" t="s">
        <v>61</v>
      </c>
    </row>
    <row r="198" spans="3:3" s="76" customFormat="1"/>
    <row r="199" spans="3:3" s="76" customFormat="1"/>
    <row r="200" spans="3:3" s="76" customFormat="1"/>
    <row r="201" spans="3:3" s="76" customFormat="1"/>
    <row r="202" spans="3:3" s="76" customFormat="1"/>
    <row r="203" spans="3:3" s="76" customFormat="1"/>
    <row r="204" spans="3:3" s="76" customFormat="1"/>
    <row r="205" spans="3:3" s="76" customFormat="1"/>
    <row r="206" spans="3:3" s="76" customFormat="1"/>
    <row r="207" spans="3:3" s="76" customFormat="1"/>
    <row r="208" spans="3:3" s="76" customFormat="1"/>
    <row r="209" s="76" customFormat="1"/>
    <row r="210" s="76" customFormat="1"/>
    <row r="211" s="76" customFormat="1"/>
    <row r="212" s="76" customFormat="1"/>
    <row r="213" s="76" customFormat="1"/>
    <row r="214" s="76" customFormat="1"/>
    <row r="215" s="76" customFormat="1"/>
    <row r="216" s="76" customFormat="1"/>
    <row r="217" s="76" customFormat="1"/>
    <row r="218" s="76" customFormat="1"/>
    <row r="219" s="76" customFormat="1"/>
    <row r="220" s="76" customFormat="1"/>
    <row r="221" s="76" customFormat="1"/>
    <row r="222" s="76" customFormat="1"/>
    <row r="223" s="76" customFormat="1"/>
    <row r="224" s="76" customFormat="1"/>
    <row r="225" s="76" customFormat="1"/>
    <row r="226" s="76" customFormat="1"/>
    <row r="227" s="76" customFormat="1"/>
    <row r="228" s="76" customFormat="1"/>
    <row r="229" s="76" customFormat="1"/>
    <row r="230" s="76" customFormat="1"/>
    <row r="231" s="76" customFormat="1"/>
    <row r="232" s="76" customFormat="1"/>
    <row r="233" s="76" customFormat="1"/>
    <row r="234" s="76" customFormat="1"/>
    <row r="235" s="76" customFormat="1"/>
    <row r="236" s="76" customFormat="1"/>
    <row r="237" s="76" customFormat="1"/>
    <row r="238" s="76" customFormat="1"/>
    <row r="239" s="76" customFormat="1"/>
    <row r="240" s="76" customFormat="1"/>
    <row r="241" s="76" customFormat="1"/>
    <row r="242" s="76" customFormat="1"/>
    <row r="243" s="76" customFormat="1"/>
    <row r="244" s="76" customFormat="1"/>
    <row r="245" s="76" customFormat="1"/>
    <row r="246" s="76" customFormat="1"/>
    <row r="247" s="76" customFormat="1"/>
    <row r="248" s="76" customFormat="1"/>
    <row r="249" s="76" customFormat="1"/>
    <row r="250" s="76" customFormat="1"/>
    <row r="251" s="76" customFormat="1"/>
    <row r="252" s="76" customFormat="1"/>
    <row r="253" s="76" customFormat="1"/>
    <row r="254" s="76" customFormat="1"/>
    <row r="255" s="76" customFormat="1"/>
    <row r="256" s="76" customFormat="1"/>
    <row r="257" s="76" customFormat="1"/>
    <row r="258" s="76" customFormat="1"/>
    <row r="259" s="76" customFormat="1"/>
    <row r="260" s="76" customFormat="1"/>
    <row r="261" s="76" customFormat="1"/>
    <row r="262" s="76" customFormat="1"/>
    <row r="263" s="76" customFormat="1"/>
    <row r="264" s="76" customFormat="1"/>
    <row r="265" s="76" customFormat="1"/>
    <row r="266" s="76" customFormat="1"/>
    <row r="267" s="76" customFormat="1"/>
    <row r="268" s="76" customFormat="1"/>
    <row r="269" s="76" customFormat="1"/>
    <row r="270" s="76" customFormat="1"/>
    <row r="271" s="76" customFormat="1"/>
    <row r="272" s="76" customFormat="1"/>
    <row r="273" s="76" customFormat="1"/>
    <row r="274" s="76" customFormat="1"/>
  </sheetData>
  <mergeCells count="11">
    <mergeCell ref="H6:I6"/>
    <mergeCell ref="A2:I2"/>
    <mergeCell ref="A3:I3"/>
    <mergeCell ref="A4:I4"/>
    <mergeCell ref="A6:A7"/>
    <mergeCell ref="B6:B7"/>
    <mergeCell ref="C6:C7"/>
    <mergeCell ref="D6:D7"/>
    <mergeCell ref="E6:E7"/>
    <mergeCell ref="F6:F7"/>
    <mergeCell ref="G6:G7"/>
  </mergeCells>
  <hyperlinks>
    <hyperlink ref="A1" location="Índice!A1" display="Volver al Índice" xr:uid="{EBB7C863-1FEB-4D6D-BC8F-6AF03CB33B0F}"/>
  </hyperlinks>
  <pageMargins left="1.1811023622047245" right="1.1811023622047245" top="0.98425196850393704" bottom="0.98425196850393704" header="0.59055118110236227" footer="0.59055118110236227"/>
  <pageSetup paperSize="9" scale="78" fitToWidth="0" fitToHeight="0" orientation="landscape" horizontalDpi="300" verticalDpi="300" r:id="rId1"/>
  <headerFooter alignWithMargins="0"/>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77B36D-561D-45B7-8D5C-8872BA289764}">
  <dimension ref="A1:H55"/>
  <sheetViews>
    <sheetView showGridLines="0" workbookViewId="0"/>
  </sheetViews>
  <sheetFormatPr baseColWidth="10" defaultColWidth="11.44140625" defaultRowHeight="13.2"/>
  <cols>
    <col min="1" max="1" width="5" style="7" customWidth="1"/>
    <col min="2" max="2" width="1.109375" style="7" customWidth="1"/>
    <col min="3" max="3" width="30.109375" style="7" customWidth="1"/>
    <col min="4" max="6" width="20.44140625" style="7" customWidth="1"/>
    <col min="7" max="7" width="14.44140625" style="7" bestFit="1" customWidth="1"/>
    <col min="8" max="16384" width="11.44140625" style="7"/>
  </cols>
  <sheetData>
    <row r="1" spans="1:8" s="191" customFormat="1" ht="18" customHeight="1">
      <c r="A1" s="1204" t="s">
        <v>1043</v>
      </c>
      <c r="B1" s="189"/>
      <c r="C1" s="190"/>
      <c r="D1" s="190"/>
      <c r="E1" s="190"/>
      <c r="F1" s="190"/>
    </row>
    <row r="2" spans="1:8" s="194" customFormat="1" ht="24" customHeight="1">
      <c r="A2" s="192" t="s">
        <v>334</v>
      </c>
      <c r="B2" s="192"/>
      <c r="C2" s="193"/>
      <c r="D2" s="193"/>
      <c r="E2" s="193"/>
      <c r="F2" s="193"/>
    </row>
    <row r="3" spans="1:8" s="197" customFormat="1" ht="18" customHeight="1">
      <c r="A3" s="97">
        <v>46081</v>
      </c>
      <c r="B3" s="195"/>
      <c r="C3" s="196"/>
      <c r="D3" s="196"/>
      <c r="E3" s="196"/>
      <c r="F3" s="196"/>
    </row>
    <row r="4" spans="1:8" s="200" customFormat="1" ht="18" customHeight="1">
      <c r="A4" s="198" t="s">
        <v>69</v>
      </c>
      <c r="B4" s="198"/>
      <c r="C4" s="199"/>
      <c r="D4" s="199"/>
      <c r="E4" s="199"/>
      <c r="F4" s="199"/>
    </row>
    <row r="5" spans="1:8" s="76" customFormat="1" ht="6" customHeight="1">
      <c r="A5" s="96"/>
      <c r="B5" s="96"/>
    </row>
    <row r="6" spans="1:8" s="76" customFormat="1" ht="12.75" customHeight="1">
      <c r="A6" s="201" t="s">
        <v>92</v>
      </c>
      <c r="B6" s="201"/>
      <c r="C6" s="202"/>
      <c r="D6" s="202"/>
      <c r="E6" s="202"/>
      <c r="F6" s="202"/>
    </row>
    <row r="7" spans="1:8" s="76" customFormat="1" ht="7.2" customHeight="1" thickBot="1"/>
    <row r="8" spans="1:8" s="76" customFormat="1" ht="12.45" customHeight="1">
      <c r="A8" s="203" t="s">
        <v>1</v>
      </c>
      <c r="B8" s="203"/>
      <c r="C8" s="203"/>
      <c r="D8" s="204" t="s">
        <v>335</v>
      </c>
      <c r="E8" s="205" t="s">
        <v>336</v>
      </c>
      <c r="F8" s="205" t="s">
        <v>337</v>
      </c>
    </row>
    <row r="9" spans="1:8" s="76" customFormat="1" ht="12.45" customHeight="1">
      <c r="A9" s="206"/>
      <c r="B9" s="206"/>
      <c r="C9" s="206"/>
      <c r="D9" s="207"/>
      <c r="E9" s="208" t="s">
        <v>338</v>
      </c>
      <c r="F9" s="208" t="s">
        <v>339</v>
      </c>
    </row>
    <row r="10" spans="1:8" s="76" customFormat="1" ht="6" customHeight="1">
      <c r="A10" s="21"/>
      <c r="B10" s="21"/>
      <c r="C10" s="21"/>
      <c r="D10" s="209"/>
      <c r="E10" s="21"/>
      <c r="F10" s="21"/>
    </row>
    <row r="11" spans="1:8" s="21" customFormat="1" ht="14.1" customHeight="1">
      <c r="A11" s="210">
        <v>1</v>
      </c>
      <c r="B11" s="210"/>
      <c r="C11" s="88" t="s">
        <v>28</v>
      </c>
      <c r="D11" s="211">
        <v>2545531.176</v>
      </c>
      <c r="E11" s="212">
        <v>30.160104137371018</v>
      </c>
      <c r="F11" s="213">
        <v>30.160104137371018</v>
      </c>
      <c r="G11" s="214"/>
      <c r="H11" s="76"/>
    </row>
    <row r="12" spans="1:8" s="21" customFormat="1" ht="14.1" customHeight="1">
      <c r="A12" s="210">
        <v>2</v>
      </c>
      <c r="B12" s="210"/>
      <c r="C12" s="88" t="s">
        <v>32</v>
      </c>
      <c r="D12" s="211">
        <v>1730726.7749999999</v>
      </c>
      <c r="E12" s="212">
        <v>20.506093289873064</v>
      </c>
      <c r="F12" s="213">
        <v>50.666197427244086</v>
      </c>
      <c r="G12" s="214"/>
      <c r="H12" s="76"/>
    </row>
    <row r="13" spans="1:8" s="21" customFormat="1" ht="14.1" customHeight="1">
      <c r="A13" s="210">
        <v>3</v>
      </c>
      <c r="B13" s="210"/>
      <c r="C13" s="88" t="s">
        <v>31</v>
      </c>
      <c r="D13" s="211">
        <v>1728046.513</v>
      </c>
      <c r="E13" s="212">
        <v>20.474336860489061</v>
      </c>
      <c r="F13" s="213">
        <v>71.140534287733146</v>
      </c>
      <c r="G13" s="214"/>
      <c r="H13" s="76"/>
    </row>
    <row r="14" spans="1:8" s="21" customFormat="1" ht="14.1" customHeight="1">
      <c r="A14" s="210">
        <v>4</v>
      </c>
      <c r="B14" s="210"/>
      <c r="C14" s="88" t="s">
        <v>29</v>
      </c>
      <c r="D14" s="211">
        <v>1381140.6640000001</v>
      </c>
      <c r="E14" s="212">
        <v>16.364107675182428</v>
      </c>
      <c r="F14" s="213">
        <v>87.504641962915571</v>
      </c>
      <c r="G14" s="214"/>
      <c r="H14" s="76"/>
    </row>
    <row r="15" spans="1:8" s="21" customFormat="1" ht="14.1" customHeight="1">
      <c r="A15" s="210">
        <v>5</v>
      </c>
      <c r="B15" s="210"/>
      <c r="C15" s="88" t="s">
        <v>33</v>
      </c>
      <c r="D15" s="211">
        <v>506986.79</v>
      </c>
      <c r="E15" s="212">
        <v>6.0069090989092055</v>
      </c>
      <c r="F15" s="213">
        <v>93.511551061824775</v>
      </c>
      <c r="G15" s="214"/>
      <c r="H15" s="76"/>
    </row>
    <row r="16" spans="1:8" s="21" customFormat="1" ht="14.1" customHeight="1">
      <c r="A16" s="210">
        <v>6</v>
      </c>
      <c r="B16" s="210"/>
      <c r="C16" s="88" t="s">
        <v>34</v>
      </c>
      <c r="D16" s="211">
        <v>331436.98499999999</v>
      </c>
      <c r="E16" s="212">
        <v>3.9269501300251508</v>
      </c>
      <c r="F16" s="213">
        <v>97.438501191849923</v>
      </c>
      <c r="G16" s="214"/>
      <c r="H16" s="76"/>
    </row>
    <row r="17" spans="1:8" s="21" customFormat="1" ht="14.1" customHeight="1">
      <c r="A17" s="210">
        <v>7</v>
      </c>
      <c r="B17" s="210"/>
      <c r="C17" s="88" t="s">
        <v>30</v>
      </c>
      <c r="D17" s="211">
        <v>216192.06099999999</v>
      </c>
      <c r="E17" s="212">
        <v>2.5614988081500778</v>
      </c>
      <c r="F17" s="213">
        <v>100</v>
      </c>
      <c r="G17" s="214"/>
      <c r="H17" s="76"/>
    </row>
    <row r="18" spans="1:8" s="21" customFormat="1" ht="14.1" customHeight="1">
      <c r="A18" s="210"/>
      <c r="B18" s="210"/>
      <c r="C18" s="88"/>
      <c r="D18" s="211"/>
      <c r="E18" s="212"/>
      <c r="F18" s="213"/>
      <c r="G18" s="214"/>
      <c r="H18" s="76"/>
    </row>
    <row r="19" spans="1:8" s="21" customFormat="1" ht="14.1" customHeight="1">
      <c r="A19" s="210"/>
      <c r="B19" s="210"/>
      <c r="C19" s="88"/>
      <c r="D19" s="211"/>
      <c r="E19" s="212"/>
      <c r="F19" s="213"/>
      <c r="G19" s="214"/>
      <c r="H19" s="76"/>
    </row>
    <row r="20" spans="1:8" s="219" customFormat="1" ht="6.75" customHeight="1">
      <c r="A20" s="215"/>
      <c r="B20" s="215"/>
      <c r="C20" s="215"/>
      <c r="D20" s="216"/>
      <c r="E20" s="217"/>
      <c r="F20" s="218"/>
      <c r="G20" s="214"/>
    </row>
    <row r="21" spans="1:8" s="76" customFormat="1" ht="9.75" customHeight="1">
      <c r="D21" s="220"/>
      <c r="E21" s="221"/>
      <c r="G21" s="214"/>
    </row>
    <row r="22" spans="1:8" s="76" customFormat="1" ht="15" customHeight="1">
      <c r="A22" s="201" t="s">
        <v>74</v>
      </c>
      <c r="B22" s="201"/>
      <c r="C22" s="222"/>
      <c r="D22" s="222"/>
      <c r="E22" s="222"/>
      <c r="F22" s="222"/>
      <c r="G22" s="214"/>
    </row>
    <row r="23" spans="1:8" s="76" customFormat="1" ht="7.2" customHeight="1" thickBot="1">
      <c r="G23" s="214"/>
    </row>
    <row r="24" spans="1:8" s="76" customFormat="1" ht="12.45" customHeight="1">
      <c r="A24" s="103" t="s">
        <v>1</v>
      </c>
      <c r="B24" s="103"/>
      <c r="C24" s="103"/>
      <c r="D24" s="204" t="s">
        <v>335</v>
      </c>
      <c r="E24" s="205" t="s">
        <v>336</v>
      </c>
      <c r="F24" s="205" t="s">
        <v>337</v>
      </c>
      <c r="G24" s="214"/>
    </row>
    <row r="25" spans="1:8" s="76" customFormat="1" ht="12.45" customHeight="1">
      <c r="A25" s="223"/>
      <c r="B25" s="223"/>
      <c r="C25" s="223"/>
      <c r="D25" s="207"/>
      <c r="E25" s="208" t="s">
        <v>338</v>
      </c>
      <c r="F25" s="208" t="s">
        <v>339</v>
      </c>
      <c r="G25" s="214"/>
    </row>
    <row r="26" spans="1:8" s="76" customFormat="1" ht="8.4" customHeight="1">
      <c r="A26" s="21"/>
      <c r="B26" s="21"/>
      <c r="C26" s="21"/>
      <c r="D26" s="209"/>
      <c r="E26" s="210"/>
      <c r="F26" s="210"/>
      <c r="G26" s="214"/>
    </row>
    <row r="27" spans="1:8" s="21" customFormat="1" ht="14.1" customHeight="1">
      <c r="A27" s="210">
        <v>1</v>
      </c>
      <c r="B27" s="210"/>
      <c r="C27" s="88" t="s">
        <v>28</v>
      </c>
      <c r="D27" s="211">
        <v>1855822.291</v>
      </c>
      <c r="E27" s="212">
        <v>35.020800323182364</v>
      </c>
      <c r="F27" s="213">
        <v>35.020800323182364</v>
      </c>
      <c r="G27" s="214"/>
    </row>
    <row r="28" spans="1:8" s="21" customFormat="1" ht="14.1" customHeight="1">
      <c r="A28" s="210">
        <v>2</v>
      </c>
      <c r="B28" s="210"/>
      <c r="C28" s="88" t="s">
        <v>31</v>
      </c>
      <c r="D28" s="211">
        <v>1552895.487</v>
      </c>
      <c r="E28" s="212">
        <v>29.304337509435609</v>
      </c>
      <c r="F28" s="213">
        <v>64.325137832617969</v>
      </c>
      <c r="G28" s="214"/>
    </row>
    <row r="29" spans="1:8" s="21" customFormat="1" ht="14.1" customHeight="1">
      <c r="A29" s="210">
        <v>3</v>
      </c>
      <c r="B29" s="210"/>
      <c r="C29" s="88" t="s">
        <v>29</v>
      </c>
      <c r="D29" s="211">
        <v>1054854.9720000001</v>
      </c>
      <c r="E29" s="212">
        <v>19.90592823649197</v>
      </c>
      <c r="F29" s="213">
        <v>84.231066069109943</v>
      </c>
      <c r="G29" s="214"/>
    </row>
    <row r="30" spans="1:8" s="21" customFormat="1" ht="14.1" customHeight="1">
      <c r="A30" s="210">
        <v>4</v>
      </c>
      <c r="B30" s="210"/>
      <c r="C30" s="88" t="s">
        <v>33</v>
      </c>
      <c r="D30" s="211">
        <v>458817.386</v>
      </c>
      <c r="E30" s="212">
        <v>8.6582385273819753</v>
      </c>
      <c r="F30" s="213">
        <v>92.889304596491911</v>
      </c>
      <c r="G30" s="214"/>
    </row>
    <row r="31" spans="1:8" s="21" customFormat="1" ht="14.1" customHeight="1">
      <c r="A31" s="210">
        <v>5</v>
      </c>
      <c r="B31" s="210"/>
      <c r="C31" s="88" t="s">
        <v>30</v>
      </c>
      <c r="D31" s="211">
        <v>235136.62400000001</v>
      </c>
      <c r="E31" s="212">
        <v>4.437209746701555</v>
      </c>
      <c r="F31" s="213">
        <v>97.326514343193466</v>
      </c>
      <c r="G31" s="214"/>
    </row>
    <row r="32" spans="1:8" s="21" customFormat="1" ht="14.1" customHeight="1">
      <c r="A32" s="210">
        <v>6</v>
      </c>
      <c r="B32" s="210"/>
      <c r="C32" s="88" t="s">
        <v>34</v>
      </c>
      <c r="D32" s="211">
        <v>141673.35500000001</v>
      </c>
      <c r="E32" s="212">
        <v>2.6734856568065273</v>
      </c>
      <c r="F32" s="213">
        <v>100</v>
      </c>
      <c r="G32" s="214"/>
    </row>
    <row r="33" spans="1:7" s="21" customFormat="1" ht="14.1" customHeight="1">
      <c r="A33" s="210">
        <v>7</v>
      </c>
      <c r="B33" s="210"/>
      <c r="C33" s="88" t="s">
        <v>32</v>
      </c>
      <c r="D33" s="211">
        <v>0</v>
      </c>
      <c r="E33" s="212" t="s">
        <v>66</v>
      </c>
      <c r="F33" s="213" t="s">
        <v>66</v>
      </c>
      <c r="G33" s="214"/>
    </row>
    <row r="34" spans="1:7" s="21" customFormat="1" ht="14.1" customHeight="1">
      <c r="A34" s="210"/>
      <c r="B34" s="210"/>
      <c r="C34" s="88"/>
      <c r="D34" s="211"/>
      <c r="E34" s="212"/>
      <c r="F34" s="213"/>
      <c r="G34" s="214"/>
    </row>
    <row r="35" spans="1:7" s="21" customFormat="1" ht="14.1" customHeight="1">
      <c r="A35" s="210"/>
      <c r="B35" s="210"/>
      <c r="C35" s="88"/>
      <c r="D35" s="211"/>
      <c r="E35" s="212"/>
      <c r="F35" s="213"/>
      <c r="G35" s="214"/>
    </row>
    <row r="36" spans="1:7" s="219" customFormat="1" ht="6.75" customHeight="1">
      <c r="A36" s="215"/>
      <c r="B36" s="215"/>
      <c r="C36" s="215"/>
      <c r="D36" s="216"/>
      <c r="E36" s="217"/>
      <c r="F36" s="217"/>
      <c r="G36" s="214"/>
    </row>
    <row r="37" spans="1:7" s="76" customFormat="1" ht="9.75" customHeight="1">
      <c r="D37" s="221"/>
      <c r="E37" s="221"/>
      <c r="F37" s="214"/>
    </row>
    <row r="38" spans="1:7" s="76" customFormat="1" ht="12.75" customHeight="1">
      <c r="A38" s="201" t="s">
        <v>340</v>
      </c>
      <c r="B38" s="201"/>
      <c r="C38" s="222"/>
      <c r="D38" s="222"/>
      <c r="E38" s="222"/>
      <c r="F38" s="222"/>
    </row>
    <row r="39" spans="1:7" s="76" customFormat="1" ht="7.2" customHeight="1" thickBot="1"/>
    <row r="40" spans="1:7" s="76" customFormat="1" ht="12.45" customHeight="1">
      <c r="A40" s="203" t="s">
        <v>1</v>
      </c>
      <c r="B40" s="203"/>
      <c r="C40" s="203"/>
      <c r="D40" s="204" t="s">
        <v>335</v>
      </c>
      <c r="E40" s="205" t="s">
        <v>336</v>
      </c>
      <c r="F40" s="205" t="s">
        <v>337</v>
      </c>
    </row>
    <row r="41" spans="1:7" s="76" customFormat="1" ht="12.45" customHeight="1">
      <c r="A41" s="206"/>
      <c r="B41" s="206"/>
      <c r="C41" s="206"/>
      <c r="D41" s="207"/>
      <c r="E41" s="208" t="s">
        <v>338</v>
      </c>
      <c r="F41" s="208" t="s">
        <v>339</v>
      </c>
    </row>
    <row r="42" spans="1:7" s="76" customFormat="1" ht="6" customHeight="1">
      <c r="A42" s="21"/>
      <c r="B42" s="21"/>
      <c r="C42" s="21"/>
      <c r="D42" s="209"/>
      <c r="E42" s="210"/>
      <c r="F42" s="210"/>
    </row>
    <row r="43" spans="1:7" s="21" customFormat="1" ht="14.1" customHeight="1">
      <c r="A43" s="210">
        <v>1</v>
      </c>
      <c r="B43" s="210"/>
      <c r="C43" s="88" t="s">
        <v>28</v>
      </c>
      <c r="D43" s="211">
        <v>475952.48300000001</v>
      </c>
      <c r="E43" s="224">
        <v>23.643640707679552</v>
      </c>
      <c r="F43" s="213">
        <v>23.643640707679552</v>
      </c>
      <c r="G43" s="214"/>
    </row>
    <row r="44" spans="1:7" s="21" customFormat="1" ht="14.1" customHeight="1">
      <c r="A44" s="210">
        <v>2</v>
      </c>
      <c r="B44" s="210"/>
      <c r="C44" s="88" t="s">
        <v>32</v>
      </c>
      <c r="D44" s="211">
        <v>452435.25799999997</v>
      </c>
      <c r="E44" s="224">
        <v>22.475387913121359</v>
      </c>
      <c r="F44" s="213">
        <v>46.119028620800911</v>
      </c>
      <c r="G44" s="214"/>
    </row>
    <row r="45" spans="1:7" s="21" customFormat="1" ht="14.1" customHeight="1">
      <c r="A45" s="210">
        <v>3</v>
      </c>
      <c r="B45" s="210"/>
      <c r="C45" s="88" t="s">
        <v>29</v>
      </c>
      <c r="D45" s="211">
        <v>423634.19400000002</v>
      </c>
      <c r="E45" s="224">
        <v>21.044652632736483</v>
      </c>
      <c r="F45" s="213">
        <v>67.163681253537391</v>
      </c>
      <c r="G45" s="214"/>
    </row>
    <row r="46" spans="1:7" s="21" customFormat="1" ht="14.1" customHeight="1">
      <c r="A46" s="210">
        <v>4</v>
      </c>
      <c r="B46" s="210"/>
      <c r="C46" s="88" t="s">
        <v>31</v>
      </c>
      <c r="D46" s="211">
        <v>381428.50799999997</v>
      </c>
      <c r="E46" s="224">
        <v>18.948023008461277</v>
      </c>
      <c r="F46" s="213">
        <v>86.111704261998668</v>
      </c>
      <c r="G46" s="214"/>
    </row>
    <row r="47" spans="1:7" s="21" customFormat="1" ht="14.1" customHeight="1">
      <c r="A47" s="210">
        <v>5</v>
      </c>
      <c r="B47" s="210"/>
      <c r="C47" s="88" t="s">
        <v>34</v>
      </c>
      <c r="D47" s="211">
        <v>135687.45600000001</v>
      </c>
      <c r="E47" s="224">
        <v>6.7404742548702661</v>
      </c>
      <c r="F47" s="213">
        <v>92.852178516868932</v>
      </c>
      <c r="G47" s="214"/>
    </row>
    <row r="48" spans="1:7" s="21" customFormat="1" ht="14.1" customHeight="1">
      <c r="A48" s="210">
        <v>6</v>
      </c>
      <c r="B48" s="210"/>
      <c r="C48" s="88" t="s">
        <v>33</v>
      </c>
      <c r="D48" s="211">
        <v>72305.745999999999</v>
      </c>
      <c r="E48" s="224">
        <v>3.5918944444812104</v>
      </c>
      <c r="F48" s="213">
        <v>96.444072961350145</v>
      </c>
      <c r="G48" s="214"/>
    </row>
    <row r="49" spans="1:7" s="21" customFormat="1" ht="14.1" customHeight="1">
      <c r="A49" s="210">
        <v>7</v>
      </c>
      <c r="B49" s="210"/>
      <c r="C49" s="88" t="s">
        <v>30</v>
      </c>
      <c r="D49" s="211">
        <v>71581.713000000003</v>
      </c>
      <c r="E49" s="224">
        <v>3.5559270386498532</v>
      </c>
      <c r="F49" s="213">
        <v>100</v>
      </c>
      <c r="G49" s="214"/>
    </row>
    <row r="50" spans="1:7" s="21" customFormat="1" ht="14.1" customHeight="1">
      <c r="A50" s="210"/>
      <c r="B50" s="210"/>
      <c r="C50" s="88"/>
      <c r="D50" s="211"/>
      <c r="E50" s="224"/>
      <c r="F50" s="213"/>
      <c r="G50" s="214"/>
    </row>
    <row r="51" spans="1:7" s="21" customFormat="1" ht="14.1" customHeight="1">
      <c r="A51" s="210"/>
      <c r="B51" s="210"/>
      <c r="C51" s="88"/>
      <c r="D51" s="211"/>
      <c r="E51" s="224"/>
      <c r="F51" s="213"/>
      <c r="G51" s="214"/>
    </row>
    <row r="52" spans="1:7" ht="4.6500000000000004" customHeight="1">
      <c r="A52" s="225"/>
      <c r="B52" s="225"/>
      <c r="C52" s="225"/>
      <c r="D52" s="216"/>
      <c r="E52" s="225"/>
      <c r="F52" s="225"/>
    </row>
    <row r="53" spans="1:7">
      <c r="A53" s="226" t="s">
        <v>341</v>
      </c>
      <c r="B53" s="26"/>
      <c r="C53" s="15"/>
      <c r="D53" s="227"/>
      <c r="E53" s="15"/>
      <c r="F53" s="15"/>
    </row>
    <row r="54" spans="1:7">
      <c r="A54" s="21" t="s">
        <v>37</v>
      </c>
      <c r="B54" s="21"/>
      <c r="C54" s="21"/>
      <c r="D54" s="21"/>
      <c r="E54" s="21"/>
      <c r="F54" s="21"/>
    </row>
    <row r="55" spans="1:7">
      <c r="A55" s="21"/>
      <c r="B55" s="21"/>
      <c r="C55" s="21"/>
      <c r="D55" s="21"/>
      <c r="E55" s="21"/>
      <c r="F55" s="21"/>
    </row>
  </sheetData>
  <mergeCells count="6">
    <mergeCell ref="A8:C9"/>
    <mergeCell ref="D8:D9"/>
    <mergeCell ref="A24:C25"/>
    <mergeCell ref="D24:D25"/>
    <mergeCell ref="A40:C41"/>
    <mergeCell ref="D40:D41"/>
  </mergeCells>
  <hyperlinks>
    <hyperlink ref="A1" location="Índice!A1" display="Volver al Índice" xr:uid="{87EE9AE8-0CBD-46CD-A41A-B627F1A74909}"/>
  </hyperlinks>
  <printOptions horizontalCentered="1" verticalCentered="1"/>
  <pageMargins left="0.98425196850393704" right="0.98425196850393704" top="1.1417322834645669" bottom="1.1417322834645669" header="0.59055118110236227" footer="0.59055118110236227"/>
  <pageSetup paperSize="9" scale="78" fitToWidth="0" fitToHeight="0" orientation="portrait" r:id="rId1"/>
  <headerFooter alignWithMargins="0"/>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809761-6829-4BF3-8517-B853B85E71B4}">
  <dimension ref="A1:T57"/>
  <sheetViews>
    <sheetView showGridLines="0" zoomScaleNormal="100" workbookViewId="0"/>
  </sheetViews>
  <sheetFormatPr baseColWidth="10" defaultColWidth="11.44140625" defaultRowHeight="13.2"/>
  <cols>
    <col min="1" max="1" width="3.44140625" style="7" customWidth="1"/>
    <col min="2" max="2" width="1.44140625" style="7" customWidth="1"/>
    <col min="3" max="3" width="19.109375" style="7" customWidth="1"/>
    <col min="4" max="4" width="12" style="7" bestFit="1" customWidth="1"/>
    <col min="5" max="6" width="9.44140625" style="7" customWidth="1"/>
    <col min="7" max="7" width="1.88671875" style="7" customWidth="1"/>
    <col min="8" max="8" width="3.44140625" style="7" customWidth="1"/>
    <col min="9" max="9" width="1" style="7" customWidth="1"/>
    <col min="10" max="10" width="19" style="7" customWidth="1"/>
    <col min="11" max="11" width="12" style="7" bestFit="1" customWidth="1"/>
    <col min="12" max="12" width="9.44140625" style="7" customWidth="1"/>
    <col min="13" max="13" width="10.44140625" style="7" customWidth="1"/>
    <col min="14" max="14" width="1.44140625" style="7" customWidth="1"/>
    <col min="15" max="15" width="2.44140625" style="7" customWidth="1"/>
    <col min="16" max="16" width="1.109375" style="7" customWidth="1"/>
    <col min="17" max="17" width="19.5546875" style="7" customWidth="1"/>
    <col min="18" max="20" width="9.44140625" style="7" customWidth="1"/>
    <col min="21" max="16384" width="11.44140625" style="7"/>
  </cols>
  <sheetData>
    <row r="1" spans="1:20" ht="13.8">
      <c r="A1" s="1204" t="s">
        <v>1043</v>
      </c>
    </row>
    <row r="2" spans="1:20" s="228" customFormat="1" ht="25.2" customHeight="1">
      <c r="A2" s="70" t="s">
        <v>342</v>
      </c>
      <c r="B2" s="70"/>
      <c r="C2" s="70"/>
      <c r="D2" s="70"/>
      <c r="E2" s="70"/>
      <c r="F2" s="70"/>
      <c r="G2" s="70"/>
      <c r="H2" s="70"/>
      <c r="I2" s="70"/>
      <c r="J2" s="70"/>
      <c r="K2" s="70"/>
      <c r="L2" s="70"/>
      <c r="M2" s="70"/>
      <c r="N2" s="70"/>
      <c r="O2" s="70"/>
      <c r="P2" s="70"/>
      <c r="Q2" s="70"/>
      <c r="R2" s="70"/>
      <c r="S2" s="70"/>
      <c r="T2" s="70"/>
    </row>
    <row r="3" spans="1:20" s="229" customFormat="1" ht="18" customHeight="1">
      <c r="A3" s="72">
        <v>46081</v>
      </c>
      <c r="B3" s="72"/>
      <c r="C3" s="72"/>
      <c r="D3" s="72"/>
      <c r="E3" s="72"/>
      <c r="F3" s="72"/>
      <c r="G3" s="72"/>
      <c r="H3" s="72"/>
      <c r="I3" s="72"/>
      <c r="J3" s="72"/>
      <c r="K3" s="72"/>
      <c r="L3" s="72"/>
      <c r="M3" s="72"/>
      <c r="N3" s="72"/>
      <c r="O3" s="72"/>
      <c r="P3" s="72"/>
      <c r="Q3" s="72"/>
      <c r="R3" s="72"/>
      <c r="S3" s="72"/>
      <c r="T3" s="72"/>
    </row>
    <row r="4" spans="1:20" s="230" customFormat="1" ht="18" customHeight="1">
      <c r="A4" s="74" t="s">
        <v>69</v>
      </c>
      <c r="B4" s="74"/>
      <c r="C4" s="74"/>
      <c r="D4" s="74"/>
      <c r="E4" s="74"/>
      <c r="F4" s="74"/>
      <c r="G4" s="74"/>
      <c r="H4" s="74"/>
      <c r="I4" s="74"/>
      <c r="J4" s="74"/>
      <c r="K4" s="74"/>
      <c r="L4" s="74"/>
      <c r="M4" s="74"/>
      <c r="N4" s="74"/>
      <c r="O4" s="74"/>
      <c r="P4" s="74"/>
      <c r="Q4" s="74"/>
      <c r="R4" s="74"/>
      <c r="S4" s="74"/>
      <c r="T4" s="74"/>
    </row>
    <row r="5" spans="1:20" s="231" customFormat="1" ht="9.75" customHeight="1"/>
    <row r="6" spans="1:20" s="232" customFormat="1" ht="12.15" customHeight="1">
      <c r="A6" s="201" t="s">
        <v>343</v>
      </c>
      <c r="B6" s="201"/>
      <c r="C6" s="201"/>
      <c r="D6" s="201"/>
      <c r="E6" s="201"/>
      <c r="F6" s="201"/>
      <c r="H6" s="201" t="s">
        <v>326</v>
      </c>
      <c r="I6" s="201"/>
      <c r="J6" s="201"/>
      <c r="K6" s="201"/>
      <c r="L6" s="201"/>
      <c r="M6" s="201"/>
      <c r="Q6" s="233" t="s">
        <v>344</v>
      </c>
      <c r="R6" s="233"/>
      <c r="S6" s="233"/>
      <c r="T6" s="233"/>
    </row>
    <row r="7" spans="1:20" s="231" customFormat="1" ht="9" customHeight="1" thickBot="1"/>
    <row r="8" spans="1:20" s="235" customFormat="1" ht="12.9" customHeight="1">
      <c r="A8" s="103" t="s">
        <v>1</v>
      </c>
      <c r="B8" s="103"/>
      <c r="C8" s="234"/>
      <c r="D8" s="234" t="s">
        <v>335</v>
      </c>
      <c r="E8" s="204" t="s">
        <v>345</v>
      </c>
      <c r="F8" s="204" t="s">
        <v>346</v>
      </c>
      <c r="G8" s="78"/>
      <c r="H8" s="103" t="s">
        <v>1</v>
      </c>
      <c r="I8" s="103"/>
      <c r="J8" s="234"/>
      <c r="K8" s="234" t="s">
        <v>335</v>
      </c>
      <c r="L8" s="204" t="s">
        <v>345</v>
      </c>
      <c r="M8" s="204" t="s">
        <v>346</v>
      </c>
      <c r="N8" s="78"/>
      <c r="O8" s="103" t="s">
        <v>1</v>
      </c>
      <c r="P8" s="103"/>
      <c r="Q8" s="234"/>
      <c r="R8" s="234" t="s">
        <v>335</v>
      </c>
      <c r="S8" s="204" t="s">
        <v>345</v>
      </c>
      <c r="T8" s="204" t="s">
        <v>346</v>
      </c>
    </row>
    <row r="9" spans="1:20" s="235" customFormat="1" ht="12.9" customHeight="1">
      <c r="A9" s="236"/>
      <c r="B9" s="236"/>
      <c r="C9" s="236"/>
      <c r="D9" s="236"/>
      <c r="E9" s="207" t="s">
        <v>347</v>
      </c>
      <c r="F9" s="207" t="s">
        <v>348</v>
      </c>
      <c r="G9" s="78"/>
      <c r="H9" s="236"/>
      <c r="I9" s="236"/>
      <c r="J9" s="236"/>
      <c r="K9" s="236"/>
      <c r="L9" s="207" t="s">
        <v>347</v>
      </c>
      <c r="M9" s="207" t="s">
        <v>348</v>
      </c>
      <c r="N9" s="78"/>
      <c r="O9" s="236"/>
      <c r="P9" s="236"/>
      <c r="Q9" s="236"/>
      <c r="R9" s="236"/>
      <c r="S9" s="207" t="s">
        <v>347</v>
      </c>
      <c r="T9" s="207" t="s">
        <v>348</v>
      </c>
    </row>
    <row r="10" spans="1:20" s="231" customFormat="1" ht="4.6500000000000004" customHeight="1">
      <c r="A10" s="21"/>
      <c r="B10" s="21"/>
      <c r="C10" s="29"/>
      <c r="D10" s="29"/>
      <c r="E10" s="107"/>
      <c r="F10" s="107"/>
      <c r="G10" s="21"/>
      <c r="H10" s="29"/>
      <c r="I10" s="29"/>
      <c r="J10" s="29"/>
      <c r="K10" s="29"/>
      <c r="L10" s="107"/>
      <c r="M10" s="107"/>
      <c r="N10" s="21"/>
      <c r="O10" s="21"/>
      <c r="P10" s="21"/>
      <c r="Q10" s="29"/>
      <c r="R10" s="29"/>
      <c r="S10" s="107"/>
      <c r="T10" s="107"/>
    </row>
    <row r="11" spans="1:20" s="21" customFormat="1" ht="9.9" customHeight="1">
      <c r="A11" s="210">
        <v>1</v>
      </c>
      <c r="B11" s="209"/>
      <c r="C11" s="88" t="s">
        <v>32</v>
      </c>
      <c r="D11" s="182">
        <v>2733.1550000000002</v>
      </c>
      <c r="E11" s="237">
        <v>84.250126999940818</v>
      </c>
      <c r="F11" s="238">
        <v>84.250126999940818</v>
      </c>
      <c r="H11" s="210">
        <v>1</v>
      </c>
      <c r="I11" s="209"/>
      <c r="J11" s="88" t="s">
        <v>32</v>
      </c>
      <c r="K11" s="182">
        <v>22174.263999999999</v>
      </c>
      <c r="L11" s="237">
        <v>96.342512628348345</v>
      </c>
      <c r="M11" s="238">
        <v>96.342512628348345</v>
      </c>
      <c r="O11" s="210">
        <v>1</v>
      </c>
      <c r="P11" s="209"/>
      <c r="Q11" s="88" t="s">
        <v>32</v>
      </c>
      <c r="R11" s="182">
        <v>70880.712459999995</v>
      </c>
      <c r="S11" s="237">
        <v>97.039046465306498</v>
      </c>
      <c r="T11" s="238">
        <v>97.039046465306498</v>
      </c>
    </row>
    <row r="12" spans="1:20" s="21" customFormat="1" ht="9.9" customHeight="1">
      <c r="A12" s="210">
        <v>2</v>
      </c>
      <c r="B12" s="209"/>
      <c r="C12" s="88" t="s">
        <v>33</v>
      </c>
      <c r="D12" s="182">
        <v>510.94099999999997</v>
      </c>
      <c r="E12" s="237">
        <v>15.749873000059184</v>
      </c>
      <c r="F12" s="238">
        <v>100</v>
      </c>
      <c r="H12" s="210">
        <v>2</v>
      </c>
      <c r="I12" s="209"/>
      <c r="J12" s="88" t="s">
        <v>33</v>
      </c>
      <c r="K12" s="182">
        <v>841.81</v>
      </c>
      <c r="L12" s="237">
        <v>3.6574873716516549</v>
      </c>
      <c r="M12" s="238">
        <v>100</v>
      </c>
      <c r="O12" s="210">
        <v>2</v>
      </c>
      <c r="P12" s="209"/>
      <c r="Q12" s="88" t="s">
        <v>33</v>
      </c>
      <c r="R12" s="182">
        <v>1942.7346800000003</v>
      </c>
      <c r="S12" s="237">
        <v>2.6596956257835336</v>
      </c>
      <c r="T12" s="238">
        <v>99.698742091090025</v>
      </c>
    </row>
    <row r="13" spans="1:20" s="21" customFormat="1" ht="9.9" customHeight="1">
      <c r="A13" s="210">
        <v>3</v>
      </c>
      <c r="B13" s="209"/>
      <c r="C13" s="88" t="s">
        <v>30</v>
      </c>
      <c r="D13" s="182" t="s">
        <v>66</v>
      </c>
      <c r="E13" s="237" t="s">
        <v>66</v>
      </c>
      <c r="F13" s="238" t="s">
        <v>66</v>
      </c>
      <c r="H13" s="210">
        <v>3</v>
      </c>
      <c r="I13" s="209"/>
      <c r="J13" s="88" t="s">
        <v>29</v>
      </c>
      <c r="K13" s="182" t="s">
        <v>66</v>
      </c>
      <c r="L13" s="237" t="s">
        <v>66</v>
      </c>
      <c r="M13" s="238" t="s">
        <v>66</v>
      </c>
      <c r="O13" s="210">
        <v>3</v>
      </c>
      <c r="P13" s="209"/>
      <c r="Q13" s="88" t="s">
        <v>28</v>
      </c>
      <c r="R13" s="182">
        <v>220.04930999999999</v>
      </c>
      <c r="S13" s="237">
        <v>0.30125790890997256</v>
      </c>
      <c r="T13" s="238">
        <v>100</v>
      </c>
    </row>
    <row r="14" spans="1:20" s="21" customFormat="1" ht="9.9" customHeight="1">
      <c r="A14" s="210">
        <v>4</v>
      </c>
      <c r="B14" s="209"/>
      <c r="C14" s="88" t="s">
        <v>28</v>
      </c>
      <c r="D14" s="182" t="s">
        <v>66</v>
      </c>
      <c r="E14" s="237" t="s">
        <v>66</v>
      </c>
      <c r="F14" s="238" t="s">
        <v>66</v>
      </c>
      <c r="H14" s="210">
        <v>4</v>
      </c>
      <c r="I14" s="209"/>
      <c r="J14" s="88" t="s">
        <v>30</v>
      </c>
      <c r="K14" s="182" t="s">
        <v>66</v>
      </c>
      <c r="L14" s="237" t="s">
        <v>66</v>
      </c>
      <c r="M14" s="238" t="s">
        <v>66</v>
      </c>
      <c r="O14" s="210">
        <v>4</v>
      </c>
      <c r="P14" s="209"/>
      <c r="Q14" s="88" t="s">
        <v>31</v>
      </c>
      <c r="R14" s="182" t="s">
        <v>66</v>
      </c>
      <c r="S14" s="237" t="s">
        <v>66</v>
      </c>
      <c r="T14" s="238" t="s">
        <v>66</v>
      </c>
    </row>
    <row r="15" spans="1:20" s="21" customFormat="1" ht="9.9" customHeight="1">
      <c r="A15" s="210">
        <v>5</v>
      </c>
      <c r="B15" s="209"/>
      <c r="C15" s="88" t="s">
        <v>29</v>
      </c>
      <c r="D15" s="182" t="s">
        <v>66</v>
      </c>
      <c r="E15" s="237" t="s">
        <v>66</v>
      </c>
      <c r="F15" s="238" t="s">
        <v>66</v>
      </c>
      <c r="H15" s="210">
        <v>5</v>
      </c>
      <c r="I15" s="209"/>
      <c r="J15" s="88" t="s">
        <v>31</v>
      </c>
      <c r="K15" s="182" t="s">
        <v>66</v>
      </c>
      <c r="L15" s="237" t="s">
        <v>66</v>
      </c>
      <c r="M15" s="238" t="s">
        <v>66</v>
      </c>
      <c r="O15" s="210">
        <v>5</v>
      </c>
      <c r="P15" s="209"/>
      <c r="Q15" s="88" t="s">
        <v>34</v>
      </c>
      <c r="R15" s="182" t="s">
        <v>66</v>
      </c>
      <c r="S15" s="237" t="s">
        <v>66</v>
      </c>
      <c r="T15" s="238" t="s">
        <v>66</v>
      </c>
    </row>
    <row r="16" spans="1:20" s="21" customFormat="1" ht="9.9" customHeight="1">
      <c r="A16" s="210">
        <v>6</v>
      </c>
      <c r="B16" s="209"/>
      <c r="C16" s="88" t="s">
        <v>31</v>
      </c>
      <c r="D16" s="182" t="s">
        <v>66</v>
      </c>
      <c r="E16" s="237" t="s">
        <v>66</v>
      </c>
      <c r="F16" s="238" t="s">
        <v>66</v>
      </c>
      <c r="H16" s="210">
        <v>6</v>
      </c>
      <c r="I16" s="209"/>
      <c r="J16" s="88" t="s">
        <v>28</v>
      </c>
      <c r="K16" s="182" t="s">
        <v>66</v>
      </c>
      <c r="L16" s="237" t="s">
        <v>66</v>
      </c>
      <c r="M16" s="238" t="s">
        <v>66</v>
      </c>
      <c r="O16" s="210">
        <v>6</v>
      </c>
      <c r="P16" s="209"/>
      <c r="Q16" s="88" t="s">
        <v>29</v>
      </c>
      <c r="R16" s="182" t="s">
        <v>66</v>
      </c>
      <c r="S16" s="237" t="s">
        <v>66</v>
      </c>
      <c r="T16" s="238" t="s">
        <v>66</v>
      </c>
    </row>
    <row r="17" spans="1:20" s="21" customFormat="1" ht="9.9" customHeight="1">
      <c r="A17" s="210">
        <v>7</v>
      </c>
      <c r="B17" s="209"/>
      <c r="C17" s="88" t="s">
        <v>34</v>
      </c>
      <c r="D17" s="182" t="s">
        <v>66</v>
      </c>
      <c r="E17" s="237" t="s">
        <v>66</v>
      </c>
      <c r="F17" s="238" t="s">
        <v>66</v>
      </c>
      <c r="H17" s="210">
        <v>7</v>
      </c>
      <c r="I17" s="209"/>
      <c r="J17" s="88" t="s">
        <v>34</v>
      </c>
      <c r="K17" s="182" t="s">
        <v>66</v>
      </c>
      <c r="L17" s="237" t="s">
        <v>66</v>
      </c>
      <c r="M17" s="238" t="s">
        <v>66</v>
      </c>
      <c r="O17" s="210">
        <v>7</v>
      </c>
      <c r="P17" s="209"/>
      <c r="Q17" s="88" t="s">
        <v>30</v>
      </c>
      <c r="R17" s="182" t="s">
        <v>66</v>
      </c>
      <c r="S17" s="237" t="s">
        <v>66</v>
      </c>
      <c r="T17" s="238" t="s">
        <v>66</v>
      </c>
    </row>
    <row r="18" spans="1:20" s="21" customFormat="1" ht="9.9" customHeight="1">
      <c r="A18" s="210"/>
      <c r="B18" s="209"/>
      <c r="C18" s="88"/>
      <c r="D18" s="182"/>
      <c r="E18" s="237"/>
      <c r="F18" s="238"/>
      <c r="H18" s="210"/>
      <c r="I18" s="209"/>
      <c r="J18" s="88"/>
      <c r="K18" s="182"/>
      <c r="L18" s="237"/>
      <c r="M18" s="238"/>
      <c r="O18" s="210"/>
      <c r="P18" s="209"/>
      <c r="Q18" s="88"/>
      <c r="R18" s="182"/>
      <c r="S18" s="237"/>
      <c r="T18" s="238"/>
    </row>
    <row r="19" spans="1:20" s="243" customFormat="1" ht="6.75" customHeight="1">
      <c r="A19" s="239"/>
      <c r="B19" s="239"/>
      <c r="C19" s="240"/>
      <c r="D19" s="241"/>
      <c r="E19" s="242"/>
      <c r="F19" s="242"/>
      <c r="G19" s="231"/>
      <c r="H19" s="239"/>
      <c r="I19" s="239"/>
      <c r="J19" s="240"/>
      <c r="K19" s="241"/>
      <c r="L19" s="239"/>
      <c r="M19" s="242"/>
      <c r="O19" s="244"/>
      <c r="P19" s="244"/>
      <c r="Q19" s="240"/>
      <c r="R19" s="241"/>
      <c r="S19" s="245"/>
      <c r="T19" s="245"/>
    </row>
    <row r="20" spans="1:20" s="231" customFormat="1" ht="13.65" customHeight="1">
      <c r="D20" s="246"/>
    </row>
    <row r="21" spans="1:20" s="232" customFormat="1" ht="12.15" customHeight="1">
      <c r="A21" s="201" t="s">
        <v>328</v>
      </c>
      <c r="B21" s="201"/>
      <c r="C21" s="201"/>
      <c r="D21" s="201"/>
      <c r="E21" s="201"/>
      <c r="F21" s="201"/>
      <c r="H21" s="201" t="s">
        <v>349</v>
      </c>
      <c r="I21" s="201"/>
      <c r="J21" s="201"/>
      <c r="K21" s="201"/>
      <c r="L21" s="201"/>
      <c r="M21" s="201"/>
      <c r="O21" s="201" t="s">
        <v>350</v>
      </c>
      <c r="P21" s="201"/>
      <c r="Q21" s="201"/>
      <c r="R21" s="201"/>
      <c r="S21" s="201"/>
      <c r="T21" s="201"/>
    </row>
    <row r="22" spans="1:20" s="231" customFormat="1" ht="9" customHeight="1" thickBot="1"/>
    <row r="23" spans="1:20" s="235" customFormat="1" ht="12.9" customHeight="1">
      <c r="A23" s="103" t="s">
        <v>1</v>
      </c>
      <c r="B23" s="103"/>
      <c r="C23" s="234"/>
      <c r="D23" s="234" t="s">
        <v>335</v>
      </c>
      <c r="E23" s="204" t="s">
        <v>345</v>
      </c>
      <c r="F23" s="204" t="s">
        <v>346</v>
      </c>
      <c r="G23" s="78"/>
      <c r="H23" s="103" t="s">
        <v>1</v>
      </c>
      <c r="I23" s="103"/>
      <c r="J23" s="234"/>
      <c r="K23" s="234" t="s">
        <v>335</v>
      </c>
      <c r="L23" s="204" t="s">
        <v>345</v>
      </c>
      <c r="M23" s="204" t="s">
        <v>346</v>
      </c>
      <c r="N23" s="78"/>
      <c r="O23" s="103" t="s">
        <v>1</v>
      </c>
      <c r="P23" s="103"/>
      <c r="Q23" s="234"/>
      <c r="R23" s="234" t="s">
        <v>335</v>
      </c>
      <c r="S23" s="204" t="s">
        <v>345</v>
      </c>
      <c r="T23" s="204" t="s">
        <v>346</v>
      </c>
    </row>
    <row r="24" spans="1:20" s="231" customFormat="1" ht="12.9" customHeight="1">
      <c r="A24" s="236"/>
      <c r="B24" s="236"/>
      <c r="C24" s="236"/>
      <c r="D24" s="236"/>
      <c r="E24" s="207" t="s">
        <v>347</v>
      </c>
      <c r="F24" s="207" t="s">
        <v>348</v>
      </c>
      <c r="G24" s="78"/>
      <c r="H24" s="236"/>
      <c r="I24" s="236"/>
      <c r="J24" s="236"/>
      <c r="K24" s="236"/>
      <c r="L24" s="207" t="s">
        <v>347</v>
      </c>
      <c r="M24" s="207" t="s">
        <v>348</v>
      </c>
      <c r="N24" s="78"/>
      <c r="O24" s="236"/>
      <c r="P24" s="236"/>
      <c r="Q24" s="236"/>
      <c r="R24" s="236"/>
      <c r="S24" s="207" t="s">
        <v>347</v>
      </c>
      <c r="T24" s="207" t="s">
        <v>348</v>
      </c>
    </row>
    <row r="25" spans="1:20" s="231" customFormat="1" ht="5.25" customHeight="1">
      <c r="A25" s="21"/>
      <c r="B25" s="21"/>
      <c r="C25" s="29"/>
      <c r="D25" s="29"/>
      <c r="E25" s="107"/>
      <c r="F25" s="107"/>
      <c r="G25" s="21"/>
      <c r="H25" s="29"/>
      <c r="I25" s="29"/>
      <c r="J25" s="29"/>
      <c r="K25" s="29"/>
      <c r="L25" s="107"/>
      <c r="M25" s="107"/>
      <c r="N25" s="21"/>
      <c r="O25" s="29"/>
      <c r="P25" s="29"/>
      <c r="Q25" s="29"/>
      <c r="R25" s="29"/>
      <c r="S25" s="107"/>
      <c r="T25" s="107"/>
    </row>
    <row r="26" spans="1:20" s="21" customFormat="1" ht="9.9" customHeight="1">
      <c r="A26" s="210">
        <v>1</v>
      </c>
      <c r="B26" s="209"/>
      <c r="C26" s="88" t="s">
        <v>28</v>
      </c>
      <c r="D26" s="182">
        <v>1823457.825</v>
      </c>
      <c r="E26" s="237">
        <v>60.57981528439268</v>
      </c>
      <c r="F26" s="238">
        <v>60.57981528439268</v>
      </c>
      <c r="H26" s="210">
        <v>1</v>
      </c>
      <c r="I26" s="209"/>
      <c r="J26" s="88" t="s">
        <v>28</v>
      </c>
      <c r="K26" s="182">
        <v>478995.84901000001</v>
      </c>
      <c r="L26" s="237">
        <v>61.59906227113369</v>
      </c>
      <c r="M26" s="238">
        <v>61.59906227113369</v>
      </c>
      <c r="O26" s="210">
        <v>1</v>
      </c>
      <c r="P26" s="209"/>
      <c r="Q26" s="88" t="s">
        <v>29</v>
      </c>
      <c r="R26" s="182">
        <v>293483.83880000003</v>
      </c>
      <c r="S26" s="237">
        <v>99.994361670132321</v>
      </c>
      <c r="T26" s="238">
        <v>99.994361670132321</v>
      </c>
    </row>
    <row r="27" spans="1:20" s="21" customFormat="1" ht="9.9" customHeight="1">
      <c r="A27" s="210">
        <v>2</v>
      </c>
      <c r="B27" s="209"/>
      <c r="C27" s="88" t="s">
        <v>32</v>
      </c>
      <c r="D27" s="182">
        <v>442411.70500000002</v>
      </c>
      <c r="E27" s="237">
        <v>14.698019883488792</v>
      </c>
      <c r="F27" s="238">
        <v>75.277835167881477</v>
      </c>
      <c r="H27" s="210">
        <v>2</v>
      </c>
      <c r="I27" s="209"/>
      <c r="J27" s="88" t="s">
        <v>33</v>
      </c>
      <c r="K27" s="182">
        <v>100237.92795</v>
      </c>
      <c r="L27" s="237">
        <v>12.890638569171726</v>
      </c>
      <c r="M27" s="238">
        <v>74.489700840305417</v>
      </c>
      <c r="O27" s="210">
        <v>2</v>
      </c>
      <c r="P27" s="209"/>
      <c r="Q27" s="88" t="s">
        <v>28</v>
      </c>
      <c r="R27" s="182">
        <v>16.54852</v>
      </c>
      <c r="S27" s="237">
        <v>5.6383298676731704E-3</v>
      </c>
      <c r="T27" s="238">
        <v>100</v>
      </c>
    </row>
    <row r="28" spans="1:20" s="21" customFormat="1" ht="9.9" customHeight="1">
      <c r="A28" s="210">
        <v>3</v>
      </c>
      <c r="B28" s="209"/>
      <c r="C28" s="88" t="s">
        <v>33</v>
      </c>
      <c r="D28" s="182">
        <v>353553.12</v>
      </c>
      <c r="E28" s="237">
        <v>11.745916143040336</v>
      </c>
      <c r="F28" s="238">
        <v>87.02375131092181</v>
      </c>
      <c r="H28" s="210">
        <v>3</v>
      </c>
      <c r="I28" s="209"/>
      <c r="J28" s="88" t="s">
        <v>34</v>
      </c>
      <c r="K28" s="182">
        <v>98302.118459999998</v>
      </c>
      <c r="L28" s="237">
        <v>12.641692676287647</v>
      </c>
      <c r="M28" s="238">
        <v>87.131393516593064</v>
      </c>
      <c r="O28" s="210">
        <v>3</v>
      </c>
      <c r="P28" s="209"/>
      <c r="Q28" s="88" t="s">
        <v>30</v>
      </c>
      <c r="R28" s="182" t="s">
        <v>66</v>
      </c>
      <c r="S28" s="237" t="s">
        <v>66</v>
      </c>
      <c r="T28" s="238" t="s">
        <v>66</v>
      </c>
    </row>
    <row r="29" spans="1:20" s="21" customFormat="1" ht="9.9" customHeight="1">
      <c r="A29" s="210">
        <v>4</v>
      </c>
      <c r="B29" s="209"/>
      <c r="C29" s="88" t="s">
        <v>34</v>
      </c>
      <c r="D29" s="182">
        <v>233134.86600000001</v>
      </c>
      <c r="E29" s="237">
        <v>7.7453215122382328</v>
      </c>
      <c r="F29" s="238">
        <v>94.769072823160045</v>
      </c>
      <c r="H29" s="210">
        <v>4</v>
      </c>
      <c r="I29" s="209"/>
      <c r="J29" s="88" t="s">
        <v>29</v>
      </c>
      <c r="K29" s="182">
        <v>74842.867209999997</v>
      </c>
      <c r="L29" s="237">
        <v>9.6248233619300763</v>
      </c>
      <c r="M29" s="238">
        <v>96.756216878523134</v>
      </c>
      <c r="O29" s="210">
        <v>4</v>
      </c>
      <c r="P29" s="209"/>
      <c r="Q29" s="88" t="s">
        <v>31</v>
      </c>
      <c r="R29" s="182" t="s">
        <v>66</v>
      </c>
      <c r="S29" s="237" t="s">
        <v>66</v>
      </c>
      <c r="T29" s="238" t="s">
        <v>66</v>
      </c>
    </row>
    <row r="30" spans="1:20" s="21" customFormat="1" ht="9.9" customHeight="1">
      <c r="A30" s="210">
        <v>5</v>
      </c>
      <c r="B30" s="209"/>
      <c r="C30" s="88" t="s">
        <v>29</v>
      </c>
      <c r="D30" s="182">
        <v>115686.894</v>
      </c>
      <c r="E30" s="237">
        <v>3.8434070551344486</v>
      </c>
      <c r="F30" s="238">
        <v>98.612479878294494</v>
      </c>
      <c r="H30" s="210">
        <v>5</v>
      </c>
      <c r="I30" s="209"/>
      <c r="J30" s="88" t="s">
        <v>30</v>
      </c>
      <c r="K30" s="182">
        <v>23241.092530000002</v>
      </c>
      <c r="L30" s="237">
        <v>2.9888140136570618</v>
      </c>
      <c r="M30" s="238">
        <v>99.745030892180196</v>
      </c>
      <c r="O30" s="210">
        <v>5</v>
      </c>
      <c r="P30" s="209"/>
      <c r="Q30" s="88" t="s">
        <v>32</v>
      </c>
      <c r="R30" s="182" t="s">
        <v>66</v>
      </c>
      <c r="S30" s="237" t="s">
        <v>66</v>
      </c>
      <c r="T30" s="238" t="s">
        <v>66</v>
      </c>
    </row>
    <row r="31" spans="1:20" s="21" customFormat="1" ht="9.9" customHeight="1">
      <c r="A31" s="210">
        <v>6</v>
      </c>
      <c r="B31" s="209"/>
      <c r="C31" s="88" t="s">
        <v>30</v>
      </c>
      <c r="D31" s="182">
        <v>41764.478999999999</v>
      </c>
      <c r="E31" s="237">
        <v>1.3875201217055277</v>
      </c>
      <c r="F31" s="238">
        <v>100.00000000000003</v>
      </c>
      <c r="H31" s="210">
        <v>6</v>
      </c>
      <c r="I31" s="209"/>
      <c r="J31" s="88" t="s">
        <v>32</v>
      </c>
      <c r="K31" s="182">
        <v>1982.6461600000002</v>
      </c>
      <c r="L31" s="237">
        <v>0.25496910781979326</v>
      </c>
      <c r="M31" s="238">
        <v>99.999999999999986</v>
      </c>
      <c r="O31" s="210">
        <v>6</v>
      </c>
      <c r="P31" s="209"/>
      <c r="Q31" s="88" t="s">
        <v>33</v>
      </c>
      <c r="R31" s="182" t="s">
        <v>66</v>
      </c>
      <c r="S31" s="237" t="s">
        <v>66</v>
      </c>
      <c r="T31" s="238" t="s">
        <v>66</v>
      </c>
    </row>
    <row r="32" spans="1:20" s="21" customFormat="1" ht="9.9" customHeight="1">
      <c r="A32" s="210">
        <v>7</v>
      </c>
      <c r="B32" s="209"/>
      <c r="C32" s="88" t="s">
        <v>31</v>
      </c>
      <c r="D32" s="182"/>
      <c r="E32" s="237"/>
      <c r="F32" s="238"/>
      <c r="H32" s="210">
        <v>7</v>
      </c>
      <c r="I32" s="209"/>
      <c r="J32" s="88" t="s">
        <v>31</v>
      </c>
      <c r="K32" s="182" t="s">
        <v>66</v>
      </c>
      <c r="L32" s="237" t="s">
        <v>66</v>
      </c>
      <c r="M32" s="238" t="s">
        <v>66</v>
      </c>
      <c r="O32" s="210">
        <v>7</v>
      </c>
      <c r="P32" s="209"/>
      <c r="Q32" s="88" t="s">
        <v>34</v>
      </c>
      <c r="R32" s="182" t="s">
        <v>66</v>
      </c>
      <c r="S32" s="237" t="s">
        <v>66</v>
      </c>
      <c r="T32" s="238" t="s">
        <v>66</v>
      </c>
    </row>
    <row r="33" spans="1:20" s="21" customFormat="1" ht="9.9" customHeight="1">
      <c r="A33" s="210"/>
      <c r="B33" s="209"/>
      <c r="C33" s="88"/>
      <c r="D33" s="182"/>
      <c r="E33" s="237"/>
      <c r="F33" s="238"/>
      <c r="H33" s="210"/>
      <c r="I33" s="209"/>
      <c r="J33" s="88"/>
      <c r="K33" s="182"/>
      <c r="L33" s="237"/>
      <c r="M33" s="238"/>
      <c r="O33" s="210"/>
      <c r="P33" s="209"/>
      <c r="Q33" s="88"/>
      <c r="R33" s="182"/>
      <c r="S33" s="237"/>
      <c r="T33" s="238"/>
    </row>
    <row r="34" spans="1:20" s="231" customFormat="1" ht="7.5" customHeight="1">
      <c r="A34" s="215"/>
      <c r="B34" s="215"/>
      <c r="C34" s="247"/>
      <c r="D34" s="248"/>
      <c r="E34" s="249"/>
      <c r="F34" s="249"/>
      <c r="G34" s="21"/>
      <c r="H34" s="215"/>
      <c r="I34" s="215"/>
      <c r="J34" s="247"/>
      <c r="K34" s="250"/>
      <c r="L34" s="249"/>
      <c r="M34" s="215"/>
      <c r="N34" s="21"/>
      <c r="O34" s="215"/>
      <c r="P34" s="215"/>
      <c r="Q34" s="247"/>
      <c r="R34" s="250"/>
      <c r="S34" s="249"/>
      <c r="T34" s="215"/>
    </row>
    <row r="35" spans="1:20" s="251" customFormat="1" ht="11.25" customHeight="1">
      <c r="A35" s="117"/>
      <c r="B35" s="117"/>
      <c r="D35" s="252"/>
      <c r="E35" s="253"/>
      <c r="F35" s="252"/>
      <c r="G35" s="25"/>
    </row>
    <row r="36" spans="1:20" ht="16.8">
      <c r="A36" s="201" t="s">
        <v>351</v>
      </c>
      <c r="B36" s="201"/>
      <c r="C36" s="201"/>
      <c r="D36" s="201"/>
      <c r="E36" s="201"/>
      <c r="F36" s="201"/>
      <c r="H36" s="201" t="s">
        <v>352</v>
      </c>
      <c r="I36" s="201"/>
      <c r="J36" s="201"/>
      <c r="K36" s="201"/>
      <c r="L36" s="201"/>
      <c r="M36" s="201"/>
    </row>
    <row r="37" spans="1:20" ht="13.8" thickBot="1">
      <c r="A37" s="231"/>
      <c r="B37" s="231"/>
      <c r="C37" s="231"/>
      <c r="D37" s="231"/>
      <c r="E37" s="231"/>
      <c r="F37" s="231"/>
      <c r="H37" s="231"/>
      <c r="I37" s="231"/>
      <c r="J37" s="231"/>
      <c r="K37" s="231"/>
      <c r="L37" s="231"/>
      <c r="M37" s="231"/>
      <c r="Q37" s="254"/>
    </row>
    <row r="38" spans="1:20" ht="13.8">
      <c r="A38" s="103" t="s">
        <v>1</v>
      </c>
      <c r="B38" s="103"/>
      <c r="C38" s="234"/>
      <c r="D38" s="234" t="s">
        <v>335</v>
      </c>
      <c r="E38" s="204" t="s">
        <v>345</v>
      </c>
      <c r="F38" s="204" t="s">
        <v>346</v>
      </c>
      <c r="G38" s="93"/>
      <c r="H38" s="103" t="s">
        <v>1</v>
      </c>
      <c r="I38" s="103"/>
      <c r="J38" s="234"/>
      <c r="K38" s="234" t="s">
        <v>335</v>
      </c>
      <c r="L38" s="204" t="s">
        <v>345</v>
      </c>
      <c r="M38" s="204" t="s">
        <v>346</v>
      </c>
      <c r="N38" s="15"/>
      <c r="O38" s="15"/>
      <c r="P38" s="15"/>
      <c r="Q38" s="15"/>
      <c r="R38" s="15"/>
      <c r="S38" s="15"/>
      <c r="T38" s="15"/>
    </row>
    <row r="39" spans="1:20" ht="13.8">
      <c r="A39" s="236"/>
      <c r="B39" s="236"/>
      <c r="C39" s="236"/>
      <c r="D39" s="236"/>
      <c r="E39" s="207" t="s">
        <v>347</v>
      </c>
      <c r="F39" s="207" t="s">
        <v>348</v>
      </c>
      <c r="G39" s="93"/>
      <c r="H39" s="236"/>
      <c r="I39" s="236"/>
      <c r="J39" s="236"/>
      <c r="K39" s="236"/>
      <c r="L39" s="207" t="s">
        <v>347</v>
      </c>
      <c r="M39" s="207" t="s">
        <v>348</v>
      </c>
      <c r="N39" s="15"/>
      <c r="O39" s="15"/>
      <c r="P39" s="15"/>
      <c r="Q39" s="15"/>
      <c r="R39" s="15"/>
      <c r="S39" s="15"/>
      <c r="T39" s="15"/>
    </row>
    <row r="40" spans="1:20">
      <c r="A40" s="21"/>
      <c r="B40" s="21"/>
      <c r="C40" s="29"/>
      <c r="D40" s="29"/>
      <c r="E40" s="107"/>
      <c r="F40" s="107"/>
      <c r="G40" s="15"/>
      <c r="H40" s="21"/>
      <c r="I40" s="21"/>
      <c r="J40" s="29"/>
      <c r="K40" s="29"/>
      <c r="L40" s="107"/>
      <c r="M40" s="107"/>
      <c r="N40" s="15"/>
      <c r="O40" s="15"/>
      <c r="P40" s="15"/>
      <c r="Q40" s="15"/>
      <c r="R40" s="15"/>
      <c r="S40" s="15"/>
      <c r="T40" s="15"/>
    </row>
    <row r="41" spans="1:20" ht="9.9" customHeight="1">
      <c r="A41" s="210">
        <v>1</v>
      </c>
      <c r="B41" s="209"/>
      <c r="C41" s="88" t="s">
        <v>31</v>
      </c>
      <c r="D41" s="182">
        <v>942211.16096000001</v>
      </c>
      <c r="E41" s="237">
        <v>95.088571262605242</v>
      </c>
      <c r="F41" s="238">
        <v>95.088571262605242</v>
      </c>
      <c r="G41" s="15"/>
      <c r="H41" s="210">
        <v>1</v>
      </c>
      <c r="I41" s="209"/>
      <c r="J41" s="88" t="s">
        <v>32</v>
      </c>
      <c r="K41" s="182">
        <v>1190544.2912099999</v>
      </c>
      <c r="L41" s="237">
        <v>36.421803241340974</v>
      </c>
      <c r="M41" s="238">
        <v>36.421803241340974</v>
      </c>
      <c r="N41" s="15"/>
      <c r="O41" s="15"/>
      <c r="P41" s="15"/>
      <c r="Q41" s="15"/>
      <c r="R41" s="15"/>
      <c r="S41" s="15"/>
      <c r="T41" s="15"/>
    </row>
    <row r="42" spans="1:20" ht="9.9" customHeight="1">
      <c r="A42" s="210">
        <v>2</v>
      </c>
      <c r="B42" s="209"/>
      <c r="C42" s="88" t="s">
        <v>30</v>
      </c>
      <c r="D42" s="182">
        <v>48666.237289999997</v>
      </c>
      <c r="E42" s="237">
        <v>4.9114287373947576</v>
      </c>
      <c r="F42" s="238">
        <v>100</v>
      </c>
      <c r="G42" s="15"/>
      <c r="H42" s="210">
        <v>2</v>
      </c>
      <c r="I42" s="209"/>
      <c r="J42" s="88" t="s">
        <v>29</v>
      </c>
      <c r="K42" s="182">
        <v>897127.06299000001</v>
      </c>
      <c r="L42" s="237">
        <v>27.445417706799418</v>
      </c>
      <c r="M42" s="238">
        <v>63.867220948140393</v>
      </c>
      <c r="N42" s="15"/>
      <c r="O42" s="15"/>
      <c r="P42" s="15"/>
    </row>
    <row r="43" spans="1:20" ht="9.9" customHeight="1">
      <c r="A43" s="210">
        <v>3</v>
      </c>
      <c r="B43" s="209"/>
      <c r="C43" s="88" t="s">
        <v>29</v>
      </c>
      <c r="D43" s="182" t="s">
        <v>66</v>
      </c>
      <c r="E43" s="237" t="s">
        <v>66</v>
      </c>
      <c r="F43" s="238" t="s">
        <v>66</v>
      </c>
      <c r="G43" s="15"/>
      <c r="H43" s="210">
        <v>3</v>
      </c>
      <c r="I43" s="209"/>
      <c r="J43" s="88" t="s">
        <v>31</v>
      </c>
      <c r="K43" s="182">
        <v>785835.3517</v>
      </c>
      <c r="L43" s="237">
        <v>24.040718830055553</v>
      </c>
      <c r="M43" s="238">
        <v>87.907939778195953</v>
      </c>
      <c r="N43" s="15"/>
      <c r="O43" s="15"/>
      <c r="P43" s="15"/>
      <c r="Q43" s="15"/>
      <c r="R43" s="15"/>
      <c r="S43" s="15"/>
      <c r="T43" s="15"/>
    </row>
    <row r="44" spans="1:20" ht="9.9" customHeight="1">
      <c r="A44" s="210">
        <v>4</v>
      </c>
      <c r="B44" s="209"/>
      <c r="C44" s="88" t="s">
        <v>28</v>
      </c>
      <c r="D44" s="182" t="s">
        <v>66</v>
      </c>
      <c r="E44" s="237" t="s">
        <v>66</v>
      </c>
      <c r="F44" s="238" t="s">
        <v>66</v>
      </c>
      <c r="G44" s="15"/>
      <c r="H44" s="210">
        <v>4</v>
      </c>
      <c r="I44" s="209"/>
      <c r="J44" s="88" t="s">
        <v>28</v>
      </c>
      <c r="K44" s="182">
        <v>242840.90294</v>
      </c>
      <c r="L44" s="237">
        <v>7.4291260317925847</v>
      </c>
      <c r="M44" s="238">
        <v>95.33706580998853</v>
      </c>
      <c r="N44" s="15"/>
      <c r="O44" s="15"/>
      <c r="P44" s="15"/>
      <c r="Q44" s="15"/>
      <c r="R44" s="15"/>
      <c r="S44" s="15"/>
      <c r="T44" s="15"/>
    </row>
    <row r="45" spans="1:20" ht="9.9" customHeight="1">
      <c r="A45" s="210">
        <v>5</v>
      </c>
      <c r="B45" s="209"/>
      <c r="C45" s="88" t="s">
        <v>32</v>
      </c>
      <c r="D45" s="182" t="s">
        <v>66</v>
      </c>
      <c r="E45" s="237" t="s">
        <v>66</v>
      </c>
      <c r="F45" s="238" t="s">
        <v>66</v>
      </c>
      <c r="G45" s="15"/>
      <c r="H45" s="210">
        <v>5</v>
      </c>
      <c r="I45" s="209"/>
      <c r="J45" s="88" t="s">
        <v>30</v>
      </c>
      <c r="K45" s="182">
        <v>102520.25142</v>
      </c>
      <c r="L45" s="237">
        <v>3.1363574232732292</v>
      </c>
      <c r="M45" s="238">
        <v>98.473423233261755</v>
      </c>
      <c r="N45" s="15"/>
      <c r="O45" s="15"/>
      <c r="P45" s="15"/>
      <c r="Q45" s="15"/>
      <c r="R45" s="15"/>
      <c r="S45" s="15"/>
      <c r="T45" s="15"/>
    </row>
    <row r="46" spans="1:20" ht="9.9" customHeight="1">
      <c r="A46" s="210">
        <v>6</v>
      </c>
      <c r="B46" s="209"/>
      <c r="C46" s="88" t="s">
        <v>33</v>
      </c>
      <c r="D46" s="182" t="s">
        <v>66</v>
      </c>
      <c r="E46" s="237" t="s">
        <v>66</v>
      </c>
      <c r="F46" s="238" t="s">
        <v>66</v>
      </c>
      <c r="G46" s="15"/>
      <c r="H46" s="210">
        <v>6</v>
      </c>
      <c r="I46" s="209"/>
      <c r="J46" s="88" t="s">
        <v>33</v>
      </c>
      <c r="K46" s="182">
        <v>49900.2546</v>
      </c>
      <c r="L46" s="237">
        <v>1.5265767667382306</v>
      </c>
      <c r="M46" s="238">
        <v>99.999999999999986</v>
      </c>
      <c r="N46" s="15"/>
      <c r="O46" s="15"/>
      <c r="P46" s="15"/>
      <c r="Q46" s="15"/>
      <c r="R46" s="15"/>
      <c r="S46" s="15"/>
      <c r="T46" s="15"/>
    </row>
    <row r="47" spans="1:20" ht="9.9" customHeight="1">
      <c r="A47" s="210">
        <v>7</v>
      </c>
      <c r="B47" s="209"/>
      <c r="C47" s="88" t="s">
        <v>34</v>
      </c>
      <c r="D47" s="182" t="s">
        <v>66</v>
      </c>
      <c r="E47" s="237" t="s">
        <v>66</v>
      </c>
      <c r="F47" s="238" t="s">
        <v>66</v>
      </c>
      <c r="G47" s="15"/>
      <c r="H47" s="210">
        <v>7</v>
      </c>
      <c r="I47" s="209"/>
      <c r="J47" s="88" t="s">
        <v>34</v>
      </c>
      <c r="K47" s="182" t="s">
        <v>66</v>
      </c>
      <c r="L47" s="237" t="s">
        <v>66</v>
      </c>
      <c r="M47" s="238" t="s">
        <v>66</v>
      </c>
      <c r="N47" s="15"/>
      <c r="O47" s="15"/>
      <c r="P47" s="15"/>
      <c r="Q47" s="15"/>
      <c r="R47" s="15"/>
      <c r="S47" s="15"/>
      <c r="T47" s="15"/>
    </row>
    <row r="48" spans="1:20" ht="9.9" customHeight="1">
      <c r="A48" s="210"/>
      <c r="B48" s="209"/>
      <c r="C48" s="88"/>
      <c r="D48" s="182"/>
      <c r="E48" s="237"/>
      <c r="F48" s="238"/>
      <c r="G48" s="15"/>
      <c r="H48" s="210"/>
      <c r="I48" s="209"/>
      <c r="J48" s="88"/>
      <c r="K48" s="182"/>
      <c r="L48" s="237"/>
      <c r="M48" s="238"/>
      <c r="N48" s="15"/>
      <c r="O48" s="15"/>
      <c r="P48" s="15"/>
      <c r="Q48" s="15"/>
      <c r="R48" s="15"/>
      <c r="S48" s="15"/>
      <c r="T48" s="15"/>
    </row>
    <row r="49" spans="1:20" ht="6.75" customHeight="1">
      <c r="A49" s="215"/>
      <c r="B49" s="215"/>
      <c r="C49" s="247"/>
      <c r="D49" s="248"/>
      <c r="E49" s="249"/>
      <c r="F49" s="249"/>
      <c r="G49" s="15"/>
      <c r="H49" s="215"/>
      <c r="I49" s="215"/>
      <c r="J49" s="247"/>
      <c r="K49" s="248"/>
      <c r="L49" s="249"/>
      <c r="M49" s="249"/>
      <c r="N49" s="15"/>
      <c r="O49" s="15"/>
      <c r="P49" s="15"/>
      <c r="Q49" s="15"/>
      <c r="R49" s="15"/>
      <c r="S49" s="15"/>
      <c r="T49" s="15"/>
    </row>
    <row r="50" spans="1:20">
      <c r="A50" s="15" t="s">
        <v>353</v>
      </c>
      <c r="B50" s="26"/>
      <c r="C50" s="15"/>
      <c r="D50" s="15"/>
      <c r="E50" s="15"/>
      <c r="F50" s="15"/>
      <c r="G50" s="15"/>
      <c r="H50" s="15"/>
      <c r="I50" s="15"/>
      <c r="J50" s="15"/>
      <c r="K50" s="15"/>
      <c r="L50" s="15"/>
      <c r="M50" s="15"/>
      <c r="N50" s="15"/>
      <c r="O50" s="15"/>
      <c r="P50" s="15"/>
      <c r="Q50" s="255"/>
      <c r="R50" s="15"/>
      <c r="S50" s="15"/>
      <c r="T50" s="15"/>
    </row>
    <row r="51" spans="1:20">
      <c r="A51" s="15"/>
      <c r="B51" s="16"/>
      <c r="C51" s="15"/>
      <c r="D51" s="15"/>
      <c r="E51" s="15"/>
      <c r="F51" s="15"/>
      <c r="G51" s="15"/>
      <c r="H51" s="15"/>
      <c r="I51" s="15"/>
      <c r="J51" s="15"/>
      <c r="K51" s="15"/>
      <c r="L51" s="15"/>
      <c r="M51" s="15"/>
      <c r="N51" s="15"/>
      <c r="O51" s="15"/>
      <c r="P51" s="15"/>
      <c r="Q51" s="15"/>
      <c r="R51" s="15"/>
      <c r="S51" s="15"/>
      <c r="T51" s="15"/>
    </row>
    <row r="52" spans="1:20">
      <c r="A52" s="15" t="s">
        <v>332</v>
      </c>
      <c r="B52" s="15"/>
      <c r="C52" s="15"/>
      <c r="D52" s="15"/>
      <c r="E52" s="15"/>
      <c r="F52" s="15"/>
      <c r="G52" s="15"/>
      <c r="H52" s="15"/>
      <c r="I52" s="15"/>
      <c r="J52" s="15"/>
      <c r="K52" s="15"/>
      <c r="L52" s="15"/>
      <c r="M52" s="15"/>
      <c r="N52" s="15"/>
      <c r="O52" s="15"/>
      <c r="P52" s="15"/>
      <c r="Q52" s="15"/>
      <c r="R52" s="15"/>
      <c r="S52" s="15"/>
      <c r="T52" s="15"/>
    </row>
    <row r="53" spans="1:20" ht="13.2" customHeight="1">
      <c r="A53" s="187" t="s">
        <v>333</v>
      </c>
      <c r="B53" s="187"/>
      <c r="C53" s="187"/>
      <c r="D53" s="187"/>
      <c r="E53" s="187"/>
      <c r="F53" s="187"/>
      <c r="G53" s="187"/>
      <c r="H53" s="187"/>
      <c r="I53" s="187"/>
      <c r="J53" s="187"/>
      <c r="K53" s="187"/>
      <c r="L53" s="187"/>
      <c r="M53" s="187"/>
      <c r="N53" s="187"/>
      <c r="O53" s="187"/>
      <c r="P53" s="187"/>
      <c r="Q53" s="187"/>
      <c r="R53" s="187"/>
      <c r="S53" s="187"/>
      <c r="T53" s="187"/>
    </row>
    <row r="54" spans="1:20">
      <c r="A54" s="187"/>
      <c r="B54" s="187"/>
      <c r="C54" s="187"/>
      <c r="D54" s="187"/>
      <c r="E54" s="187"/>
      <c r="F54" s="187"/>
      <c r="G54" s="187"/>
      <c r="H54" s="187"/>
      <c r="I54" s="187"/>
      <c r="J54" s="187"/>
      <c r="K54" s="187"/>
      <c r="L54" s="187"/>
      <c r="M54" s="187"/>
      <c r="N54" s="187"/>
      <c r="O54" s="187"/>
      <c r="P54" s="187"/>
      <c r="Q54" s="187"/>
      <c r="R54" s="187"/>
      <c r="S54" s="187"/>
      <c r="T54" s="187"/>
    </row>
    <row r="55" spans="1:20">
      <c r="A55" s="187"/>
      <c r="B55" s="187"/>
      <c r="C55" s="187"/>
      <c r="D55" s="187"/>
      <c r="E55" s="187"/>
      <c r="F55" s="187"/>
      <c r="G55" s="187"/>
      <c r="H55" s="187"/>
      <c r="I55" s="187"/>
      <c r="J55" s="187"/>
      <c r="K55" s="187"/>
      <c r="L55" s="187"/>
      <c r="M55" s="187"/>
      <c r="N55" s="187"/>
      <c r="O55" s="187"/>
      <c r="P55" s="187"/>
      <c r="Q55" s="187"/>
      <c r="R55" s="187"/>
      <c r="S55" s="187"/>
      <c r="T55" s="187"/>
    </row>
    <row r="56" spans="1:20" ht="13.2" customHeight="1">
      <c r="A56" s="21" t="s">
        <v>37</v>
      </c>
      <c r="B56" s="21"/>
      <c r="C56" s="21"/>
      <c r="D56" s="21"/>
      <c r="E56" s="21"/>
      <c r="F56" s="21"/>
    </row>
    <row r="57" spans="1:20">
      <c r="A57" s="21"/>
      <c r="B57" s="21"/>
      <c r="C57" s="21"/>
      <c r="D57" s="21"/>
      <c r="E57" s="21"/>
      <c r="F57" s="21"/>
    </row>
  </sheetData>
  <mergeCells count="37">
    <mergeCell ref="L38:L39"/>
    <mergeCell ref="M38:M39"/>
    <mergeCell ref="A53:T55"/>
    <mergeCell ref="A38:C39"/>
    <mergeCell ref="D38:D39"/>
    <mergeCell ref="E38:E39"/>
    <mergeCell ref="F38:F39"/>
    <mergeCell ref="H38:J39"/>
    <mergeCell ref="K38:K39"/>
    <mergeCell ref="L23:L24"/>
    <mergeCell ref="M23:M24"/>
    <mergeCell ref="O23:Q24"/>
    <mergeCell ref="R23:R24"/>
    <mergeCell ref="S23:S24"/>
    <mergeCell ref="T23:T24"/>
    <mergeCell ref="A23:C24"/>
    <mergeCell ref="D23:D24"/>
    <mergeCell ref="E23:E24"/>
    <mergeCell ref="F23:F24"/>
    <mergeCell ref="H23:J24"/>
    <mergeCell ref="K23:K24"/>
    <mergeCell ref="L8:L9"/>
    <mergeCell ref="M8:M9"/>
    <mergeCell ref="O8:Q9"/>
    <mergeCell ref="R8:R9"/>
    <mergeCell ref="S8:S9"/>
    <mergeCell ref="T8:T9"/>
    <mergeCell ref="A2:T2"/>
    <mergeCell ref="A3:T3"/>
    <mergeCell ref="A4:T4"/>
    <mergeCell ref="Q6:T6"/>
    <mergeCell ref="A8:C9"/>
    <mergeCell ref="D8:D9"/>
    <mergeCell ref="E8:E9"/>
    <mergeCell ref="F8:F9"/>
    <mergeCell ref="H8:J9"/>
    <mergeCell ref="K8:K9"/>
  </mergeCells>
  <hyperlinks>
    <hyperlink ref="A1" location="Índice!A1" display="Volver al Índice" xr:uid="{D111D900-B620-45D8-8EF7-5C3A674709EB}"/>
  </hyperlinks>
  <printOptions horizontalCentered="1" verticalCentered="1"/>
  <pageMargins left="0.78740157480314965" right="0.78740157480314965" top="0.78740157480314965" bottom="0.78740157480314965" header="0.59055118110236227" footer="0.59055118110236227"/>
  <pageSetup paperSize="9" scale="75" fitToWidth="0" fitToHeight="0" orientation="landscape" r:id="rId1"/>
  <headerFooter alignWithMargins="0"/>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D14C12-6C98-4285-92AA-C390E5F4E528}">
  <dimension ref="A1:F429"/>
  <sheetViews>
    <sheetView showGridLines="0" zoomScaleNormal="100" workbookViewId="0"/>
  </sheetViews>
  <sheetFormatPr baseColWidth="10" defaultColWidth="11.44140625" defaultRowHeight="13.2"/>
  <cols>
    <col min="1" max="1" width="4.44140625" style="303" customWidth="1"/>
    <col min="2" max="2" width="1.44140625" style="303" customWidth="1"/>
    <col min="3" max="3" width="30.44140625" style="303" customWidth="1"/>
    <col min="4" max="6" width="21.44140625" style="303" customWidth="1"/>
    <col min="7" max="16384" width="11.44140625" style="303"/>
  </cols>
  <sheetData>
    <row r="1" spans="1:6" s="257" customFormat="1" ht="17.100000000000001" customHeight="1">
      <c r="A1" s="1209" t="s">
        <v>1043</v>
      </c>
      <c r="B1" s="256"/>
      <c r="C1" s="256"/>
      <c r="D1" s="256"/>
      <c r="E1" s="256"/>
      <c r="F1" s="256"/>
    </row>
    <row r="2" spans="1:6" s="259" customFormat="1" ht="24" customHeight="1">
      <c r="A2" s="258" t="s">
        <v>354</v>
      </c>
      <c r="B2" s="258"/>
      <c r="C2" s="258"/>
      <c r="D2" s="258"/>
      <c r="E2" s="258"/>
      <c r="F2" s="258"/>
    </row>
    <row r="3" spans="1:6" s="261" customFormat="1" ht="18.899999999999999" customHeight="1">
      <c r="A3" s="260">
        <v>46081</v>
      </c>
      <c r="B3" s="260"/>
      <c r="C3" s="260"/>
      <c r="D3" s="260"/>
      <c r="E3" s="260"/>
      <c r="F3" s="260"/>
    </row>
    <row r="4" spans="1:6" s="257" customFormat="1" ht="17.100000000000001" customHeight="1">
      <c r="A4" s="262" t="s">
        <v>69</v>
      </c>
      <c r="B4" s="262"/>
      <c r="C4" s="262"/>
      <c r="D4" s="262"/>
      <c r="E4" s="262"/>
      <c r="F4" s="262"/>
    </row>
    <row r="5" spans="1:6" s="264" customFormat="1" ht="15" customHeight="1">
      <c r="A5" s="263" t="s">
        <v>355</v>
      </c>
      <c r="B5" s="263"/>
      <c r="C5" s="263"/>
      <c r="D5" s="263"/>
      <c r="E5" s="263"/>
      <c r="F5" s="263"/>
    </row>
    <row r="6" spans="1:6" s="265" customFormat="1" ht="7.2" customHeight="1" thickBot="1"/>
    <row r="7" spans="1:6" s="269" customFormat="1" ht="9.9" customHeight="1">
      <c r="A7" s="266" t="s">
        <v>1</v>
      </c>
      <c r="B7" s="266"/>
      <c r="C7" s="267"/>
      <c r="D7" s="267" t="s">
        <v>335</v>
      </c>
      <c r="E7" s="268" t="s">
        <v>356</v>
      </c>
      <c r="F7" s="268" t="s">
        <v>357</v>
      </c>
    </row>
    <row r="8" spans="1:6" s="269" customFormat="1" ht="16.5" customHeight="1">
      <c r="A8" s="270"/>
      <c r="B8" s="270"/>
      <c r="C8" s="270"/>
      <c r="D8" s="270"/>
      <c r="E8" s="271" t="s">
        <v>347</v>
      </c>
      <c r="F8" s="271" t="s">
        <v>348</v>
      </c>
    </row>
    <row r="9" spans="1:6" s="269" customFormat="1" ht="8.4" customHeight="1">
      <c r="A9" s="272"/>
      <c r="B9" s="272"/>
      <c r="C9" s="273"/>
      <c r="D9" s="272"/>
      <c r="E9" s="274"/>
      <c r="F9" s="274"/>
    </row>
    <row r="10" spans="1:6" s="280" customFormat="1" ht="12.15" customHeight="1">
      <c r="A10" s="272">
        <v>1</v>
      </c>
      <c r="B10" s="275"/>
      <c r="C10" s="276" t="s">
        <v>28</v>
      </c>
      <c r="D10" s="277">
        <v>0</v>
      </c>
      <c r="E10" s="278" t="s">
        <v>66</v>
      </c>
      <c r="F10" s="279" t="s">
        <v>66</v>
      </c>
    </row>
    <row r="11" spans="1:6" s="280" customFormat="1" ht="12.15" customHeight="1">
      <c r="A11" s="272">
        <v>2</v>
      </c>
      <c r="B11" s="275"/>
      <c r="C11" s="276" t="s">
        <v>32</v>
      </c>
      <c r="D11" s="277">
        <v>0</v>
      </c>
      <c r="E11" s="278" t="s">
        <v>66</v>
      </c>
      <c r="F11" s="279" t="s">
        <v>66</v>
      </c>
    </row>
    <row r="12" spans="1:6" s="280" customFormat="1" ht="12.15" customHeight="1">
      <c r="A12" s="272">
        <v>3</v>
      </c>
      <c r="B12" s="275"/>
      <c r="C12" s="276" t="s">
        <v>31</v>
      </c>
      <c r="D12" s="277">
        <v>0</v>
      </c>
      <c r="E12" s="278" t="s">
        <v>66</v>
      </c>
      <c r="F12" s="279" t="s">
        <v>66</v>
      </c>
    </row>
    <row r="13" spans="1:6" s="280" customFormat="1" ht="12.15" customHeight="1">
      <c r="A13" s="272">
        <v>4</v>
      </c>
      <c r="B13" s="275"/>
      <c r="C13" s="276" t="s">
        <v>29</v>
      </c>
      <c r="D13" s="277">
        <v>0</v>
      </c>
      <c r="E13" s="278" t="s">
        <v>66</v>
      </c>
      <c r="F13" s="279" t="s">
        <v>66</v>
      </c>
    </row>
    <row r="14" spans="1:6" s="280" customFormat="1" ht="12.15" customHeight="1">
      <c r="A14" s="272">
        <v>5</v>
      </c>
      <c r="B14" s="275"/>
      <c r="C14" s="276" t="s">
        <v>33</v>
      </c>
      <c r="D14" s="277">
        <v>0</v>
      </c>
      <c r="E14" s="278" t="s">
        <v>66</v>
      </c>
      <c r="F14" s="279" t="s">
        <v>66</v>
      </c>
    </row>
    <row r="15" spans="1:6" s="280" customFormat="1" ht="12.15" customHeight="1">
      <c r="A15" s="272">
        <v>6</v>
      </c>
      <c r="B15" s="275"/>
      <c r="C15" s="276" t="s">
        <v>30</v>
      </c>
      <c r="D15" s="277">
        <v>0</v>
      </c>
      <c r="E15" s="278" t="s">
        <v>66</v>
      </c>
      <c r="F15" s="279" t="s">
        <v>66</v>
      </c>
    </row>
    <row r="16" spans="1:6" s="280" customFormat="1" ht="12.15" customHeight="1">
      <c r="A16" s="272">
        <v>7</v>
      </c>
      <c r="B16" s="275"/>
      <c r="C16" s="276" t="s">
        <v>34</v>
      </c>
      <c r="D16" s="277">
        <v>0</v>
      </c>
      <c r="E16" s="278" t="s">
        <v>66</v>
      </c>
      <c r="F16" s="279" t="s">
        <v>66</v>
      </c>
    </row>
    <row r="17" spans="1:6" s="280" customFormat="1" ht="12.15" customHeight="1">
      <c r="A17" s="272"/>
      <c r="B17" s="275"/>
      <c r="C17" s="276"/>
      <c r="D17" s="277"/>
      <c r="E17" s="278"/>
      <c r="F17" s="279"/>
    </row>
    <row r="18" spans="1:6" s="285" customFormat="1" ht="6.75" customHeight="1">
      <c r="A18" s="281"/>
      <c r="B18" s="281"/>
      <c r="C18" s="282"/>
      <c r="D18" s="283"/>
      <c r="E18" s="284"/>
      <c r="F18" s="284"/>
    </row>
    <row r="19" spans="1:6" s="285" customFormat="1" ht="11.85" customHeight="1">
      <c r="C19" s="286"/>
      <c r="D19" s="287"/>
      <c r="E19" s="288"/>
      <c r="F19" s="288"/>
    </row>
    <row r="20" spans="1:6" s="264" customFormat="1" ht="15" customHeight="1">
      <c r="A20" s="263" t="s">
        <v>358</v>
      </c>
      <c r="B20" s="263"/>
      <c r="C20" s="263"/>
      <c r="D20" s="263"/>
      <c r="E20" s="263"/>
      <c r="F20" s="289"/>
    </row>
    <row r="21" spans="1:6" s="265" customFormat="1" ht="7.2" customHeight="1" thickBot="1"/>
    <row r="22" spans="1:6" s="269" customFormat="1" ht="9.9" customHeight="1">
      <c r="A22" s="266" t="s">
        <v>1</v>
      </c>
      <c r="B22" s="266"/>
      <c r="C22" s="267"/>
      <c r="D22" s="267" t="s">
        <v>335</v>
      </c>
      <c r="E22" s="268" t="s">
        <v>356</v>
      </c>
      <c r="F22" s="268" t="s">
        <v>357</v>
      </c>
    </row>
    <row r="23" spans="1:6" s="269" customFormat="1" ht="16.5" customHeight="1">
      <c r="A23" s="270"/>
      <c r="B23" s="270"/>
      <c r="C23" s="270"/>
      <c r="D23" s="270"/>
      <c r="E23" s="271" t="s">
        <v>347</v>
      </c>
      <c r="F23" s="271" t="s">
        <v>348</v>
      </c>
    </row>
    <row r="24" spans="1:6" s="269" customFormat="1" ht="8.4" customHeight="1">
      <c r="A24" s="272"/>
      <c r="B24" s="272"/>
      <c r="C24" s="273"/>
      <c r="D24" s="272"/>
      <c r="E24" s="274"/>
      <c r="F24" s="274"/>
    </row>
    <row r="25" spans="1:6" s="280" customFormat="1" ht="12.15" customHeight="1">
      <c r="A25" s="272">
        <v>1</v>
      </c>
      <c r="B25" s="275"/>
      <c r="C25" s="276" t="s">
        <v>31</v>
      </c>
      <c r="D25" s="277">
        <v>1705750.385</v>
      </c>
      <c r="E25" s="278">
        <v>100</v>
      </c>
      <c r="F25" s="279">
        <v>100</v>
      </c>
    </row>
    <row r="26" spans="1:6" s="280" customFormat="1" ht="12.15" customHeight="1">
      <c r="A26" s="272">
        <v>2</v>
      </c>
      <c r="B26" s="275"/>
      <c r="C26" s="276" t="s">
        <v>29</v>
      </c>
      <c r="D26" s="277">
        <v>0</v>
      </c>
      <c r="E26" s="278" t="s">
        <v>66</v>
      </c>
      <c r="F26" s="279" t="s">
        <v>66</v>
      </c>
    </row>
    <row r="27" spans="1:6" s="280" customFormat="1" ht="12.15" customHeight="1">
      <c r="A27" s="272">
        <v>3</v>
      </c>
      <c r="B27" s="275"/>
      <c r="C27" s="276" t="s">
        <v>28</v>
      </c>
      <c r="D27" s="277">
        <v>0</v>
      </c>
      <c r="E27" s="278" t="s">
        <v>66</v>
      </c>
      <c r="F27" s="279" t="s">
        <v>66</v>
      </c>
    </row>
    <row r="28" spans="1:6" s="280" customFormat="1" ht="12.15" customHeight="1">
      <c r="A28" s="272">
        <v>4</v>
      </c>
      <c r="B28" s="275"/>
      <c r="C28" s="276" t="s">
        <v>32</v>
      </c>
      <c r="D28" s="277">
        <v>0</v>
      </c>
      <c r="E28" s="278" t="s">
        <v>66</v>
      </c>
      <c r="F28" s="279" t="s">
        <v>66</v>
      </c>
    </row>
    <row r="29" spans="1:6" s="280" customFormat="1" ht="12.15" customHeight="1">
      <c r="A29" s="272">
        <v>5</v>
      </c>
      <c r="B29" s="275"/>
      <c r="C29" s="276" t="s">
        <v>33</v>
      </c>
      <c r="D29" s="277">
        <v>0</v>
      </c>
      <c r="E29" s="278" t="s">
        <v>66</v>
      </c>
      <c r="F29" s="279" t="s">
        <v>66</v>
      </c>
    </row>
    <row r="30" spans="1:6" s="280" customFormat="1" ht="12.15" customHeight="1">
      <c r="A30" s="272">
        <v>6</v>
      </c>
      <c r="B30" s="275"/>
      <c r="C30" s="276" t="s">
        <v>30</v>
      </c>
      <c r="D30" s="277">
        <v>0</v>
      </c>
      <c r="E30" s="278" t="s">
        <v>66</v>
      </c>
      <c r="F30" s="279" t="s">
        <v>66</v>
      </c>
    </row>
    <row r="31" spans="1:6" s="280" customFormat="1" ht="12.15" customHeight="1">
      <c r="A31" s="272">
        <v>7</v>
      </c>
      <c r="B31" s="275"/>
      <c r="C31" s="276" t="s">
        <v>34</v>
      </c>
      <c r="D31" s="277">
        <v>0</v>
      </c>
      <c r="E31" s="278" t="s">
        <v>66</v>
      </c>
      <c r="F31" s="279" t="s">
        <v>66</v>
      </c>
    </row>
    <row r="32" spans="1:6" s="280" customFormat="1" ht="12.15" customHeight="1">
      <c r="A32" s="272"/>
      <c r="B32" s="275"/>
      <c r="C32" s="276"/>
      <c r="D32" s="277"/>
      <c r="E32" s="278"/>
      <c r="F32" s="279"/>
    </row>
    <row r="33" spans="1:6" s="285" customFormat="1" ht="9" customHeight="1">
      <c r="A33" s="281"/>
      <c r="B33" s="281"/>
      <c r="C33" s="282"/>
      <c r="D33" s="283"/>
      <c r="E33" s="284"/>
      <c r="F33" s="284"/>
    </row>
    <row r="34" spans="1:6" s="285" customFormat="1" ht="7.5" customHeight="1">
      <c r="C34" s="286"/>
      <c r="D34" s="287"/>
      <c r="E34" s="288"/>
      <c r="F34" s="288"/>
    </row>
    <row r="35" spans="1:6" s="264" customFormat="1" ht="15" customHeight="1">
      <c r="A35" s="263" t="s">
        <v>359</v>
      </c>
      <c r="B35" s="263"/>
      <c r="C35" s="263"/>
      <c r="D35" s="263"/>
      <c r="E35" s="263"/>
      <c r="F35" s="263"/>
    </row>
    <row r="36" spans="1:6" s="265" customFormat="1" ht="7.2" customHeight="1" thickBot="1"/>
    <row r="37" spans="1:6" s="290" customFormat="1" ht="9.9" customHeight="1">
      <c r="A37" s="266" t="s">
        <v>1</v>
      </c>
      <c r="B37" s="266"/>
      <c r="C37" s="267"/>
      <c r="D37" s="267" t="s">
        <v>335</v>
      </c>
      <c r="E37" s="268" t="s">
        <v>356</v>
      </c>
      <c r="F37" s="268" t="s">
        <v>357</v>
      </c>
    </row>
    <row r="38" spans="1:6" s="290" customFormat="1" ht="15.75" customHeight="1">
      <c r="A38" s="270"/>
      <c r="B38" s="270"/>
      <c r="C38" s="270"/>
      <c r="D38" s="270"/>
      <c r="E38" s="271" t="s">
        <v>347</v>
      </c>
      <c r="F38" s="271" t="s">
        <v>348</v>
      </c>
    </row>
    <row r="39" spans="1:6" s="290" customFormat="1" ht="8.4" customHeight="1">
      <c r="A39" s="280"/>
      <c r="B39" s="280"/>
      <c r="C39" s="273"/>
      <c r="D39" s="272"/>
      <c r="E39" s="274"/>
      <c r="F39" s="274"/>
    </row>
    <row r="40" spans="1:6" s="280" customFormat="1" ht="12.15" customHeight="1">
      <c r="A40" s="272">
        <v>1</v>
      </c>
      <c r="B40" s="275"/>
      <c r="C40" s="276" t="s">
        <v>28</v>
      </c>
      <c r="D40" s="277">
        <v>2545514.6269999999</v>
      </c>
      <c r="E40" s="278">
        <v>40.308657545904502</v>
      </c>
      <c r="F40" s="279">
        <v>40.308657545904502</v>
      </c>
    </row>
    <row r="41" spans="1:6" s="280" customFormat="1" ht="12.15" customHeight="1">
      <c r="A41" s="272">
        <v>2</v>
      </c>
      <c r="B41" s="275"/>
      <c r="C41" s="276" t="s">
        <v>32</v>
      </c>
      <c r="D41" s="277">
        <v>1701588.2760000001</v>
      </c>
      <c r="E41" s="278">
        <v>26.944940081623049</v>
      </c>
      <c r="F41" s="279">
        <v>67.253597627527554</v>
      </c>
    </row>
    <row r="42" spans="1:6" s="280" customFormat="1" ht="12.15" customHeight="1">
      <c r="A42" s="272">
        <v>3</v>
      </c>
      <c r="B42" s="275"/>
      <c r="C42" s="276" t="s">
        <v>29</v>
      </c>
      <c r="D42" s="277">
        <v>1049144.453</v>
      </c>
      <c r="E42" s="278">
        <v>16.613381052146003</v>
      </c>
      <c r="F42" s="279">
        <v>83.866978679673565</v>
      </c>
    </row>
    <row r="43" spans="1:6" s="280" customFormat="1" ht="12.15" customHeight="1">
      <c r="A43" s="272">
        <v>4</v>
      </c>
      <c r="B43" s="275"/>
      <c r="C43" s="276" t="s">
        <v>33</v>
      </c>
      <c r="D43" s="277">
        <v>505634.03700000001</v>
      </c>
      <c r="E43" s="278">
        <v>8.0068010707157509</v>
      </c>
      <c r="F43" s="279">
        <v>91.873779750389318</v>
      </c>
    </row>
    <row r="44" spans="1:6" s="280" customFormat="1" ht="12.15" customHeight="1">
      <c r="A44" s="272">
        <v>5</v>
      </c>
      <c r="B44" s="275"/>
      <c r="C44" s="276" t="s">
        <v>34</v>
      </c>
      <c r="D44" s="277">
        <v>331436.98499999999</v>
      </c>
      <c r="E44" s="278">
        <v>5.2483610915868795</v>
      </c>
      <c r="F44" s="279">
        <v>97.122140841976204</v>
      </c>
    </row>
    <row r="45" spans="1:6" s="280" customFormat="1" ht="12.15" customHeight="1">
      <c r="A45" s="272">
        <v>6</v>
      </c>
      <c r="B45" s="275"/>
      <c r="C45" s="276" t="s">
        <v>30</v>
      </c>
      <c r="D45" s="277">
        <v>159442.31299999999</v>
      </c>
      <c r="E45" s="278">
        <v>2.5247961747594849</v>
      </c>
      <c r="F45" s="279">
        <v>99.646937016735691</v>
      </c>
    </row>
    <row r="46" spans="1:6" s="280" customFormat="1" ht="12.15" customHeight="1">
      <c r="A46" s="272">
        <v>7</v>
      </c>
      <c r="B46" s="275"/>
      <c r="C46" s="276" t="s">
        <v>31</v>
      </c>
      <c r="D46" s="277">
        <v>22296.128000000001</v>
      </c>
      <c r="E46" s="278">
        <v>0.35306298326434743</v>
      </c>
      <c r="F46" s="279">
        <v>100.00000000000004</v>
      </c>
    </row>
    <row r="47" spans="1:6" s="280" customFormat="1" ht="12.15" customHeight="1">
      <c r="A47" s="272"/>
      <c r="B47" s="275"/>
      <c r="C47" s="276"/>
      <c r="D47" s="277"/>
      <c r="E47" s="278"/>
      <c r="F47" s="279"/>
    </row>
    <row r="48" spans="1:6" s="285" customFormat="1" ht="6" customHeight="1">
      <c r="A48" s="281"/>
      <c r="B48" s="281"/>
      <c r="C48" s="291"/>
      <c r="D48" s="291"/>
      <c r="E48" s="291"/>
      <c r="F48" s="291"/>
    </row>
    <row r="49" spans="1:6" s="265" customFormat="1" ht="9.75" customHeight="1">
      <c r="C49" s="292"/>
      <c r="D49" s="293"/>
      <c r="E49" s="294"/>
      <c r="F49" s="294"/>
    </row>
    <row r="50" spans="1:6" s="264" customFormat="1" ht="15" customHeight="1">
      <c r="A50" s="263" t="s">
        <v>360</v>
      </c>
      <c r="B50" s="263"/>
      <c r="C50" s="263"/>
      <c r="D50" s="263"/>
      <c r="E50" s="263"/>
      <c r="F50" s="263"/>
    </row>
    <row r="51" spans="1:6" s="265" customFormat="1" ht="7.2" customHeight="1" thickBot="1"/>
    <row r="52" spans="1:6" s="290" customFormat="1" ht="12.75" customHeight="1">
      <c r="A52" s="266" t="s">
        <v>1</v>
      </c>
      <c r="B52" s="266"/>
      <c r="C52" s="267"/>
      <c r="D52" s="267" t="s">
        <v>335</v>
      </c>
      <c r="E52" s="268" t="s">
        <v>356</v>
      </c>
      <c r="F52" s="268" t="s">
        <v>357</v>
      </c>
    </row>
    <row r="53" spans="1:6" s="280" customFormat="1" ht="12.75" customHeight="1">
      <c r="A53" s="270"/>
      <c r="B53" s="270"/>
      <c r="C53" s="270"/>
      <c r="D53" s="270"/>
      <c r="E53" s="271" t="s">
        <v>347</v>
      </c>
      <c r="F53" s="271" t="s">
        <v>348</v>
      </c>
    </row>
    <row r="54" spans="1:6" s="280" customFormat="1" ht="7.5" customHeight="1">
      <c r="C54" s="273"/>
      <c r="D54" s="272"/>
      <c r="E54" s="274"/>
      <c r="F54" s="274"/>
    </row>
    <row r="55" spans="1:6" s="280" customFormat="1" ht="12.15" customHeight="1">
      <c r="A55" s="272">
        <v>1</v>
      </c>
      <c r="B55" s="275"/>
      <c r="C55" s="276" t="s">
        <v>32</v>
      </c>
      <c r="D55" s="277">
        <v>29138.499</v>
      </c>
      <c r="E55" s="278">
        <v>100</v>
      </c>
      <c r="F55" s="279">
        <v>100</v>
      </c>
    </row>
    <row r="56" spans="1:6" s="280" customFormat="1" ht="12.15" customHeight="1">
      <c r="A56" s="272">
        <v>2</v>
      </c>
      <c r="B56" s="275"/>
      <c r="C56" s="276" t="s">
        <v>28</v>
      </c>
      <c r="D56" s="277">
        <v>0</v>
      </c>
      <c r="E56" s="278" t="s">
        <v>66</v>
      </c>
      <c r="F56" s="279" t="s">
        <v>66</v>
      </c>
    </row>
    <row r="57" spans="1:6" s="280" customFormat="1" ht="12.15" customHeight="1">
      <c r="A57" s="272">
        <v>3</v>
      </c>
      <c r="B57" s="275"/>
      <c r="C57" s="276" t="s">
        <v>31</v>
      </c>
      <c r="D57" s="277">
        <v>0</v>
      </c>
      <c r="E57" s="278" t="s">
        <v>66</v>
      </c>
      <c r="F57" s="279" t="s">
        <v>66</v>
      </c>
    </row>
    <row r="58" spans="1:6" s="280" customFormat="1" ht="12.15" customHeight="1">
      <c r="A58" s="272">
        <v>4</v>
      </c>
      <c r="B58" s="275"/>
      <c r="C58" s="276" t="s">
        <v>29</v>
      </c>
      <c r="D58" s="277">
        <v>0</v>
      </c>
      <c r="E58" s="278" t="s">
        <v>66</v>
      </c>
      <c r="F58" s="279" t="s">
        <v>66</v>
      </c>
    </row>
    <row r="59" spans="1:6" s="280" customFormat="1" ht="12.15" customHeight="1">
      <c r="A59" s="272">
        <v>5</v>
      </c>
      <c r="B59" s="275"/>
      <c r="C59" s="276" t="s">
        <v>33</v>
      </c>
      <c r="D59" s="277">
        <v>0</v>
      </c>
      <c r="E59" s="278" t="s">
        <v>66</v>
      </c>
      <c r="F59" s="279" t="s">
        <v>66</v>
      </c>
    </row>
    <row r="60" spans="1:6" s="280" customFormat="1" ht="12.15" customHeight="1">
      <c r="A60" s="272">
        <v>6</v>
      </c>
      <c r="B60" s="275"/>
      <c r="C60" s="276" t="s">
        <v>30</v>
      </c>
      <c r="D60" s="277">
        <v>0</v>
      </c>
      <c r="E60" s="278" t="s">
        <v>66</v>
      </c>
      <c r="F60" s="279" t="s">
        <v>66</v>
      </c>
    </row>
    <row r="61" spans="1:6" s="280" customFormat="1" ht="12.15" customHeight="1">
      <c r="A61" s="272">
        <v>7</v>
      </c>
      <c r="B61" s="275"/>
      <c r="C61" s="276" t="s">
        <v>34</v>
      </c>
      <c r="D61" s="277">
        <v>0</v>
      </c>
      <c r="E61" s="278" t="s">
        <v>66</v>
      </c>
      <c r="F61" s="279" t="s">
        <v>66</v>
      </c>
    </row>
    <row r="62" spans="1:6" s="280" customFormat="1" ht="12.15" customHeight="1">
      <c r="A62" s="272"/>
      <c r="B62" s="275"/>
      <c r="C62" s="276"/>
      <c r="D62" s="277"/>
      <c r="E62" s="278"/>
      <c r="F62" s="279"/>
    </row>
    <row r="63" spans="1:6" s="285" customFormat="1" ht="6" customHeight="1">
      <c r="A63" s="281"/>
      <c r="B63" s="281"/>
      <c r="C63" s="282"/>
      <c r="D63" s="295"/>
      <c r="E63" s="296"/>
      <c r="F63" s="296"/>
    </row>
    <row r="64" spans="1:6" s="265" customFormat="1" ht="6" customHeight="1">
      <c r="A64" s="280"/>
      <c r="B64" s="280"/>
      <c r="C64" s="280"/>
      <c r="D64" s="280"/>
      <c r="E64" s="280"/>
      <c r="F64" s="280"/>
    </row>
    <row r="65" spans="1:6" s="298" customFormat="1" ht="11.1" customHeight="1">
      <c r="A65" s="280" t="s">
        <v>361</v>
      </c>
      <c r="B65" s="297"/>
      <c r="C65" s="280"/>
      <c r="D65" s="280"/>
      <c r="E65" s="280"/>
      <c r="F65" s="280"/>
    </row>
    <row r="66" spans="1:6" s="298" customFormat="1" ht="10.95" customHeight="1">
      <c r="A66" s="299" t="s">
        <v>37</v>
      </c>
      <c r="B66" s="297"/>
      <c r="C66" s="280"/>
      <c r="D66" s="280"/>
      <c r="E66" s="280"/>
      <c r="F66" s="280"/>
    </row>
    <row r="67" spans="1:6" s="301" customFormat="1" ht="10.199999999999999">
      <c r="A67" s="300"/>
    </row>
    <row r="68" spans="1:6" s="265" customFormat="1">
      <c r="A68" s="302"/>
      <c r="B68" s="280"/>
      <c r="C68" s="280"/>
      <c r="D68" s="280"/>
      <c r="E68" s="280"/>
      <c r="F68" s="280"/>
    </row>
    <row r="69" spans="1:6" s="265" customFormat="1"/>
    <row r="70" spans="1:6" s="265" customFormat="1"/>
    <row r="71" spans="1:6" s="265" customFormat="1"/>
    <row r="72" spans="1:6" s="265" customFormat="1"/>
    <row r="73" spans="1:6" s="265" customFormat="1"/>
    <row r="74" spans="1:6" s="265" customFormat="1"/>
    <row r="75" spans="1:6" s="265" customFormat="1"/>
    <row r="76" spans="1:6" s="265" customFormat="1"/>
    <row r="77" spans="1:6" s="265" customFormat="1"/>
    <row r="78" spans="1:6" s="265" customFormat="1"/>
    <row r="79" spans="1:6" s="265" customFormat="1"/>
    <row r="80" spans="1:6" s="265" customFormat="1"/>
    <row r="81" s="265" customFormat="1"/>
    <row r="82" s="265" customFormat="1"/>
    <row r="83" s="265" customFormat="1"/>
    <row r="84" s="265" customFormat="1"/>
    <row r="85" s="265" customFormat="1"/>
    <row r="86" s="265" customFormat="1"/>
    <row r="87" s="265" customFormat="1"/>
    <row r="88" s="265" customFormat="1"/>
    <row r="89" s="265" customFormat="1"/>
    <row r="90" s="265" customFormat="1"/>
    <row r="91" s="265" customFormat="1"/>
    <row r="92" s="265" customFormat="1"/>
    <row r="93" s="265" customFormat="1"/>
    <row r="94" s="265" customFormat="1"/>
    <row r="95" s="265" customFormat="1"/>
    <row r="96" s="265" customFormat="1"/>
    <row r="97" s="265" customFormat="1"/>
    <row r="98" s="265" customFormat="1"/>
    <row r="99" s="265" customFormat="1"/>
    <row r="100" s="265" customFormat="1"/>
    <row r="101" s="265" customFormat="1"/>
    <row r="102" s="265" customFormat="1"/>
    <row r="103" s="265" customFormat="1"/>
    <row r="104" s="265" customFormat="1"/>
    <row r="105" s="265" customFormat="1"/>
    <row r="106" s="265" customFormat="1"/>
    <row r="107" s="265" customFormat="1"/>
    <row r="108" s="265" customFormat="1"/>
    <row r="109" s="265" customFormat="1"/>
    <row r="110" s="265" customFormat="1"/>
    <row r="111" s="265" customFormat="1"/>
    <row r="112" s="265" customFormat="1"/>
    <row r="113" s="265" customFormat="1"/>
    <row r="114" s="265" customFormat="1"/>
    <row r="115" s="265" customFormat="1"/>
    <row r="116" s="265" customFormat="1"/>
    <row r="117" s="265" customFormat="1"/>
    <row r="118" s="265" customFormat="1"/>
    <row r="119" s="265" customFormat="1"/>
    <row r="120" s="265" customFormat="1"/>
    <row r="121" s="265" customFormat="1"/>
    <row r="122" s="265" customFormat="1"/>
    <row r="123" s="265" customFormat="1"/>
    <row r="124" s="265" customFormat="1"/>
    <row r="125" s="265" customFormat="1"/>
    <row r="126" s="265" customFormat="1"/>
    <row r="127" s="265" customFormat="1"/>
    <row r="128" s="265" customFormat="1"/>
    <row r="129" s="265" customFormat="1"/>
    <row r="130" s="265" customFormat="1"/>
    <row r="131" s="265" customFormat="1"/>
    <row r="132" s="265" customFormat="1"/>
    <row r="133" s="265" customFormat="1"/>
    <row r="134" s="265" customFormat="1"/>
    <row r="135" s="265" customFormat="1"/>
    <row r="136" s="265" customFormat="1"/>
    <row r="137" s="265" customFormat="1"/>
    <row r="138" s="265" customFormat="1"/>
    <row r="139" s="265" customFormat="1"/>
    <row r="140" s="265" customFormat="1"/>
    <row r="141" s="265" customFormat="1"/>
    <row r="142" s="265" customFormat="1"/>
    <row r="143" s="265" customFormat="1"/>
    <row r="144" s="265" customFormat="1"/>
    <row r="145" s="265" customFormat="1"/>
    <row r="146" s="265" customFormat="1"/>
    <row r="147" s="265" customFormat="1"/>
    <row r="148" s="265" customFormat="1"/>
    <row r="149" s="265" customFormat="1"/>
    <row r="150" s="265" customFormat="1"/>
    <row r="151" s="265" customFormat="1"/>
    <row r="152" s="265" customFormat="1"/>
    <row r="153" s="265" customFormat="1"/>
    <row r="154" s="265" customFormat="1"/>
    <row r="155" s="265" customFormat="1"/>
    <row r="156" s="265" customFormat="1"/>
    <row r="157" s="265" customFormat="1"/>
    <row r="158" s="265" customFormat="1"/>
    <row r="159" s="265" customFormat="1"/>
    <row r="160" s="265" customFormat="1"/>
    <row r="161" s="265" customFormat="1"/>
    <row r="162" s="265" customFormat="1"/>
    <row r="163" s="265" customFormat="1"/>
    <row r="164" s="265" customFormat="1"/>
    <row r="165" s="265" customFormat="1"/>
    <row r="166" s="265" customFormat="1"/>
    <row r="167" s="265" customFormat="1"/>
    <row r="168" s="265" customFormat="1"/>
    <row r="169" s="265" customFormat="1"/>
    <row r="170" s="265" customFormat="1"/>
    <row r="171" s="265" customFormat="1"/>
    <row r="172" s="265" customFormat="1"/>
    <row r="173" s="265" customFormat="1"/>
    <row r="174" s="265" customFormat="1"/>
    <row r="175" s="265" customFormat="1"/>
    <row r="176" s="265" customFormat="1"/>
    <row r="177" s="265" customFormat="1"/>
    <row r="178" s="265" customFormat="1"/>
    <row r="179" s="265" customFormat="1"/>
    <row r="180" s="265" customFormat="1"/>
    <row r="181" s="265" customFormat="1"/>
    <row r="182" s="265" customFormat="1"/>
    <row r="183" s="265" customFormat="1"/>
    <row r="184" s="265" customFormat="1"/>
    <row r="185" s="265" customFormat="1"/>
    <row r="186" s="265" customFormat="1"/>
    <row r="187" s="265" customFormat="1"/>
    <row r="188" s="265" customFormat="1"/>
    <row r="189" s="265" customFormat="1"/>
    <row r="190" s="265" customFormat="1"/>
    <row r="191" s="265" customFormat="1"/>
    <row r="192" s="265" customFormat="1"/>
    <row r="193" s="265" customFormat="1"/>
    <row r="194" s="265" customFormat="1"/>
    <row r="195" s="265" customFormat="1"/>
    <row r="196" s="265" customFormat="1"/>
    <row r="197" s="265" customFormat="1"/>
    <row r="198" s="265" customFormat="1"/>
    <row r="199" s="265" customFormat="1"/>
    <row r="200" s="265" customFormat="1"/>
    <row r="201" s="265" customFormat="1"/>
    <row r="202" s="265" customFormat="1"/>
    <row r="203" s="265" customFormat="1"/>
    <row r="204" s="265" customFormat="1"/>
    <row r="205" s="265" customFormat="1"/>
    <row r="206" s="265" customFormat="1"/>
    <row r="207" s="265" customFormat="1"/>
    <row r="208" s="265" customFormat="1"/>
    <row r="209" s="265" customFormat="1"/>
    <row r="210" s="265" customFormat="1"/>
    <row r="211" s="265" customFormat="1"/>
    <row r="212" s="265" customFormat="1"/>
    <row r="213" s="265" customFormat="1"/>
    <row r="214" s="265" customFormat="1"/>
    <row r="215" s="265" customFormat="1"/>
    <row r="216" s="265" customFormat="1"/>
    <row r="217" s="265" customFormat="1"/>
    <row r="218" s="265" customFormat="1"/>
    <row r="219" s="265" customFormat="1"/>
    <row r="220" s="265" customFormat="1"/>
    <row r="221" s="265" customFormat="1"/>
    <row r="222" s="265" customFormat="1"/>
    <row r="223" s="265" customFormat="1"/>
    <row r="224" s="265" customFormat="1"/>
    <row r="225" s="265" customFormat="1"/>
    <row r="226" s="265" customFormat="1"/>
    <row r="227" s="265" customFormat="1"/>
    <row r="228" s="265" customFormat="1"/>
    <row r="229" s="265" customFormat="1"/>
    <row r="230" s="265" customFormat="1"/>
    <row r="231" s="265" customFormat="1"/>
    <row r="232" s="265" customFormat="1"/>
    <row r="233" s="265" customFormat="1"/>
    <row r="234" s="265" customFormat="1"/>
    <row r="235" s="265" customFormat="1"/>
    <row r="236" s="265" customFormat="1"/>
    <row r="237" s="265" customFormat="1"/>
    <row r="238" s="265" customFormat="1"/>
    <row r="239" s="265" customFormat="1"/>
    <row r="240" s="265" customFormat="1"/>
    <row r="241" s="265" customFormat="1"/>
    <row r="242" s="265" customFormat="1"/>
    <row r="243" s="265" customFormat="1"/>
    <row r="244" s="265" customFormat="1"/>
    <row r="245" s="265" customFormat="1"/>
    <row r="246" s="265" customFormat="1"/>
    <row r="247" s="265" customFormat="1"/>
    <row r="248" s="265" customFormat="1"/>
    <row r="249" s="265" customFormat="1"/>
    <row r="250" s="265" customFormat="1"/>
    <row r="251" s="265" customFormat="1"/>
    <row r="252" s="265" customFormat="1"/>
    <row r="253" s="265" customFormat="1"/>
    <row r="254" s="265" customFormat="1"/>
    <row r="255" s="265" customFormat="1"/>
    <row r="256" s="265" customFormat="1"/>
    <row r="257" s="265" customFormat="1"/>
    <row r="258" s="265" customFormat="1"/>
    <row r="259" s="265" customFormat="1"/>
    <row r="260" s="265" customFormat="1"/>
    <row r="261" s="265" customFormat="1"/>
    <row r="262" s="265" customFormat="1"/>
    <row r="263" s="265" customFormat="1"/>
    <row r="264" s="265" customFormat="1"/>
    <row r="265" s="265" customFormat="1"/>
    <row r="266" s="265" customFormat="1"/>
    <row r="267" s="265" customFormat="1"/>
    <row r="268" s="265" customFormat="1"/>
    <row r="269" s="265" customFormat="1"/>
    <row r="270" s="265" customFormat="1"/>
    <row r="271" s="265" customFormat="1"/>
    <row r="272" s="265" customFormat="1"/>
    <row r="273" s="265" customFormat="1"/>
    <row r="274" s="265" customFormat="1"/>
    <row r="275" s="265" customFormat="1"/>
    <row r="276" s="265" customFormat="1"/>
    <row r="277" s="265" customFormat="1"/>
    <row r="278" s="265" customFormat="1"/>
    <row r="279" s="265" customFormat="1"/>
    <row r="280" s="265" customFormat="1"/>
    <row r="281" s="265" customFormat="1"/>
    <row r="282" s="265" customFormat="1"/>
    <row r="283" s="265" customFormat="1"/>
    <row r="284" s="265" customFormat="1"/>
    <row r="285" s="265" customFormat="1"/>
    <row r="286" s="265" customFormat="1"/>
    <row r="287" s="265" customFormat="1"/>
    <row r="288" s="265" customFormat="1"/>
    <row r="289" s="265" customFormat="1"/>
    <row r="290" s="265" customFormat="1"/>
    <row r="291" s="265" customFormat="1"/>
    <row r="292" s="265" customFormat="1"/>
    <row r="293" s="265" customFormat="1"/>
    <row r="294" s="265" customFormat="1"/>
    <row r="295" s="265" customFormat="1"/>
    <row r="296" s="265" customFormat="1"/>
    <row r="297" s="265" customFormat="1"/>
    <row r="298" s="265" customFormat="1"/>
    <row r="299" s="265" customFormat="1"/>
    <row r="300" s="265" customFormat="1"/>
    <row r="301" s="265" customFormat="1"/>
    <row r="302" s="265" customFormat="1"/>
    <row r="303" s="265" customFormat="1"/>
    <row r="304" s="265" customFormat="1"/>
    <row r="305" s="265" customFormat="1"/>
    <row r="306" s="265" customFormat="1"/>
    <row r="307" s="265" customFormat="1"/>
    <row r="308" s="265" customFormat="1"/>
    <row r="309" s="265" customFormat="1"/>
    <row r="310" s="265" customFormat="1"/>
    <row r="311" s="265" customFormat="1"/>
    <row r="312" s="265" customFormat="1"/>
    <row r="313" s="265" customFormat="1"/>
    <row r="314" s="265" customFormat="1"/>
    <row r="315" s="265" customFormat="1"/>
    <row r="316" s="265" customFormat="1"/>
    <row r="317" s="265" customFormat="1"/>
    <row r="318" s="265" customFormat="1"/>
    <row r="319" s="265" customFormat="1"/>
    <row r="320" s="265" customFormat="1"/>
    <row r="321" s="265" customFormat="1"/>
    <row r="322" s="265" customFormat="1"/>
    <row r="323" s="265" customFormat="1"/>
    <row r="324" s="265" customFormat="1"/>
    <row r="325" s="265" customFormat="1"/>
    <row r="326" s="265" customFormat="1"/>
    <row r="327" s="265" customFormat="1"/>
    <row r="328" s="265" customFormat="1"/>
    <row r="329" s="265" customFormat="1"/>
    <row r="330" s="265" customFormat="1"/>
    <row r="331" s="265" customFormat="1"/>
    <row r="332" s="265" customFormat="1"/>
    <row r="333" s="265" customFormat="1"/>
    <row r="334" s="265" customFormat="1"/>
    <row r="335" s="265" customFormat="1"/>
    <row r="336" s="265" customFormat="1"/>
    <row r="337" s="265" customFormat="1"/>
    <row r="338" s="265" customFormat="1"/>
    <row r="339" s="265" customFormat="1"/>
    <row r="340" s="265" customFormat="1"/>
    <row r="341" s="265" customFormat="1"/>
    <row r="342" s="265" customFormat="1"/>
    <row r="343" s="265" customFormat="1"/>
    <row r="344" s="265" customFormat="1"/>
    <row r="345" s="265" customFormat="1"/>
    <row r="346" s="265" customFormat="1"/>
    <row r="347" s="265" customFormat="1"/>
    <row r="348" s="265" customFormat="1"/>
    <row r="349" s="265" customFormat="1"/>
    <row r="350" s="265" customFormat="1"/>
    <row r="351" s="265" customFormat="1"/>
    <row r="352" s="265" customFormat="1"/>
    <row r="353" s="265" customFormat="1"/>
    <row r="354" s="265" customFormat="1"/>
    <row r="355" s="265" customFormat="1"/>
    <row r="356" s="265" customFormat="1"/>
    <row r="357" s="265" customFormat="1"/>
    <row r="358" s="265" customFormat="1"/>
    <row r="359" s="265" customFormat="1"/>
    <row r="360" s="265" customFormat="1"/>
    <row r="361" s="265" customFormat="1"/>
    <row r="362" s="265" customFormat="1"/>
    <row r="363" s="265" customFormat="1"/>
    <row r="364" s="265" customFormat="1"/>
    <row r="365" s="265" customFormat="1"/>
    <row r="366" s="265" customFormat="1"/>
    <row r="367" s="265" customFormat="1"/>
    <row r="368" s="265" customFormat="1"/>
    <row r="369" s="265" customFormat="1"/>
    <row r="370" s="265" customFormat="1"/>
    <row r="371" s="265" customFormat="1"/>
    <row r="372" s="265" customFormat="1"/>
    <row r="373" s="265" customFormat="1"/>
    <row r="374" s="265" customFormat="1"/>
    <row r="375" s="265" customFormat="1"/>
    <row r="376" s="265" customFormat="1"/>
    <row r="377" s="265" customFormat="1"/>
    <row r="378" s="265" customFormat="1"/>
    <row r="379" s="265" customFormat="1"/>
    <row r="380" s="265" customFormat="1"/>
    <row r="381" s="265" customFormat="1"/>
    <row r="382" s="265" customFormat="1"/>
    <row r="383" s="265" customFormat="1"/>
    <row r="384" s="265" customFormat="1"/>
    <row r="385" s="265" customFormat="1"/>
    <row r="386" s="265" customFormat="1"/>
    <row r="387" s="265" customFormat="1"/>
    <row r="388" s="265" customFormat="1"/>
    <row r="389" s="265" customFormat="1"/>
    <row r="390" s="265" customFormat="1"/>
    <row r="391" s="265" customFormat="1"/>
    <row r="392" s="265" customFormat="1"/>
    <row r="393" s="265" customFormat="1"/>
    <row r="394" s="265" customFormat="1"/>
    <row r="395" s="265" customFormat="1"/>
    <row r="396" s="265" customFormat="1"/>
    <row r="397" s="265" customFormat="1"/>
    <row r="398" s="265" customFormat="1"/>
    <row r="399" s="265" customFormat="1"/>
    <row r="400" s="265" customFormat="1"/>
    <row r="401" s="265" customFormat="1"/>
    <row r="402" s="265" customFormat="1"/>
    <row r="403" s="265" customFormat="1"/>
    <row r="404" s="265" customFormat="1"/>
    <row r="405" s="265" customFormat="1"/>
    <row r="406" s="265" customFormat="1"/>
    <row r="407" s="265" customFormat="1"/>
    <row r="408" s="265" customFormat="1"/>
    <row r="409" s="265" customFormat="1"/>
    <row r="410" s="265" customFormat="1"/>
    <row r="411" s="265" customFormat="1"/>
    <row r="412" s="265" customFormat="1"/>
    <row r="413" s="265" customFormat="1"/>
    <row r="414" s="265" customFormat="1"/>
    <row r="415" s="265" customFormat="1"/>
    <row r="416" s="265" customFormat="1"/>
    <row r="417" s="265" customFormat="1"/>
    <row r="418" s="265" customFormat="1"/>
    <row r="419" s="265" customFormat="1"/>
    <row r="420" s="265" customFormat="1"/>
    <row r="421" s="265" customFormat="1"/>
    <row r="422" s="265" customFormat="1"/>
    <row r="423" s="265" customFormat="1"/>
    <row r="424" s="265" customFormat="1"/>
    <row r="425" s="265" customFormat="1"/>
    <row r="426" s="265" customFormat="1"/>
    <row r="427" s="265" customFormat="1"/>
    <row r="428" s="265" customFormat="1"/>
    <row r="429" s="265" customFormat="1"/>
  </sheetData>
  <mergeCells count="16">
    <mergeCell ref="A37:C38"/>
    <mergeCell ref="D37:D38"/>
    <mergeCell ref="E37:E38"/>
    <mergeCell ref="F37:F38"/>
    <mergeCell ref="A52:C53"/>
    <mergeCell ref="D52:D53"/>
    <mergeCell ref="E52:E53"/>
    <mergeCell ref="F52:F53"/>
    <mergeCell ref="A7:C8"/>
    <mergeCell ref="D7:D8"/>
    <mergeCell ref="E7:E8"/>
    <mergeCell ref="F7:F8"/>
    <mergeCell ref="A22:C23"/>
    <mergeCell ref="D22:D23"/>
    <mergeCell ref="E22:E23"/>
    <mergeCell ref="F22:F23"/>
  </mergeCells>
  <hyperlinks>
    <hyperlink ref="A1" location="Índice!A1" display="Volver al Índice" xr:uid="{BEEFA53D-D580-4A40-A04E-7A9F75A21A21}"/>
  </hyperlinks>
  <printOptions horizontalCentered="1" verticalCentered="1"/>
  <pageMargins left="0.98425196850393704" right="0.98425196850393704" top="1.1417322834645669" bottom="1.1417322834645669" header="0.59055118110236227" footer="0.59055118110236227"/>
  <pageSetup paperSize="9" scale="61" fitToWidth="0" fitToHeight="0" orientation="portrait" r:id="rId1"/>
  <headerFooter alignWithMargins="0"/>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AADF8F-DB18-4F02-9FD0-A8E979B589DA}">
  <dimension ref="A1:G55"/>
  <sheetViews>
    <sheetView showGridLines="0" zoomScaleNormal="100" workbookViewId="0"/>
  </sheetViews>
  <sheetFormatPr baseColWidth="10" defaultColWidth="11.44140625" defaultRowHeight="13.2"/>
  <cols>
    <col min="1" max="1" width="6.44140625" style="345" customWidth="1"/>
    <col min="2" max="2" width="0.88671875" style="345" customWidth="1"/>
    <col min="3" max="3" width="26.88671875" style="345" customWidth="1"/>
    <col min="4" max="6" width="18.44140625" style="345" customWidth="1"/>
    <col min="7" max="7" width="11.88671875" style="345" customWidth="1"/>
    <col min="8" max="16384" width="11.44140625" style="345"/>
  </cols>
  <sheetData>
    <row r="1" spans="1:6" s="305" customFormat="1" ht="15" customHeight="1">
      <c r="A1" s="1204" t="s">
        <v>1043</v>
      </c>
      <c r="B1" s="304"/>
      <c r="C1" s="304"/>
      <c r="D1" s="304"/>
      <c r="E1" s="304"/>
      <c r="F1" s="304"/>
    </row>
    <row r="2" spans="1:6" s="307" customFormat="1" ht="19.5" customHeight="1">
      <c r="A2" s="306" t="s">
        <v>362</v>
      </c>
      <c r="B2" s="306"/>
      <c r="C2" s="306"/>
      <c r="D2" s="306"/>
      <c r="E2" s="306"/>
      <c r="F2" s="306"/>
    </row>
    <row r="3" spans="1:6" s="304" customFormat="1" ht="20.100000000000001" customHeight="1">
      <c r="A3" s="308">
        <v>46081</v>
      </c>
      <c r="B3" s="308"/>
      <c r="C3" s="308"/>
      <c r="D3" s="308"/>
      <c r="E3" s="308"/>
      <c r="F3" s="308"/>
    </row>
    <row r="4" spans="1:6" s="310" customFormat="1" ht="20.100000000000001" customHeight="1">
      <c r="A4" s="309" t="s">
        <v>69</v>
      </c>
      <c r="B4" s="309"/>
      <c r="C4" s="309"/>
      <c r="D4" s="309"/>
      <c r="E4" s="309"/>
      <c r="F4" s="309"/>
    </row>
    <row r="5" spans="1:6" s="311" customFormat="1" ht="4.6500000000000004" customHeight="1"/>
    <row r="6" spans="1:6" s="311" customFormat="1" ht="15" customHeight="1">
      <c r="A6" s="312" t="s">
        <v>70</v>
      </c>
      <c r="B6" s="312"/>
      <c r="C6" s="312"/>
      <c r="D6" s="312"/>
      <c r="E6" s="312"/>
      <c r="F6" s="312"/>
    </row>
    <row r="7" spans="1:6" s="313" customFormat="1" ht="7.2" customHeight="1" thickBot="1"/>
    <row r="8" spans="1:6" s="317" customFormat="1" ht="12.45" customHeight="1">
      <c r="A8" s="314" t="s">
        <v>1</v>
      </c>
      <c r="B8" s="314"/>
      <c r="C8" s="315"/>
      <c r="D8" s="315" t="s">
        <v>335</v>
      </c>
      <c r="E8" s="316" t="s">
        <v>356</v>
      </c>
      <c r="F8" s="316" t="s">
        <v>363</v>
      </c>
    </row>
    <row r="9" spans="1:6" s="317" customFormat="1" ht="12.45" customHeight="1">
      <c r="A9" s="318"/>
      <c r="B9" s="318"/>
      <c r="C9" s="318"/>
      <c r="D9" s="318"/>
      <c r="E9" s="319" t="s">
        <v>347</v>
      </c>
      <c r="F9" s="319" t="s">
        <v>348</v>
      </c>
    </row>
    <row r="10" spans="1:6" s="317" customFormat="1" ht="4.6500000000000004" customHeight="1">
      <c r="A10" s="300"/>
      <c r="B10" s="300"/>
      <c r="C10" s="320"/>
      <c r="D10" s="321"/>
      <c r="E10" s="322"/>
      <c r="F10" s="322"/>
    </row>
    <row r="11" spans="1:6" s="300" customFormat="1" ht="12.15" customHeight="1">
      <c r="A11" s="321">
        <v>1</v>
      </c>
      <c r="B11" s="323"/>
      <c r="C11" s="324" t="s">
        <v>28</v>
      </c>
      <c r="D11" s="277">
        <v>0</v>
      </c>
      <c r="E11" s="278" t="s">
        <v>66</v>
      </c>
      <c r="F11" s="279" t="s">
        <v>66</v>
      </c>
    </row>
    <row r="12" spans="1:6" s="300" customFormat="1" ht="12.15" customHeight="1">
      <c r="A12" s="321">
        <v>2</v>
      </c>
      <c r="B12" s="323"/>
      <c r="C12" s="324" t="s">
        <v>32</v>
      </c>
      <c r="D12" s="277">
        <v>0</v>
      </c>
      <c r="E12" s="278" t="s">
        <v>66</v>
      </c>
      <c r="F12" s="279" t="s">
        <v>66</v>
      </c>
    </row>
    <row r="13" spans="1:6" s="300" customFormat="1" ht="12.15" customHeight="1">
      <c r="A13" s="321">
        <v>3</v>
      </c>
      <c r="B13" s="323"/>
      <c r="C13" s="324" t="s">
        <v>364</v>
      </c>
      <c r="D13" s="277">
        <v>0</v>
      </c>
      <c r="E13" s="278" t="s">
        <v>66</v>
      </c>
      <c r="F13" s="279" t="s">
        <v>66</v>
      </c>
    </row>
    <row r="14" spans="1:6" s="300" customFormat="1" ht="12.15" customHeight="1">
      <c r="A14" s="321">
        <v>4</v>
      </c>
      <c r="B14" s="323"/>
      <c r="C14" s="324" t="s">
        <v>29</v>
      </c>
      <c r="D14" s="277">
        <v>0</v>
      </c>
      <c r="E14" s="278" t="s">
        <v>66</v>
      </c>
      <c r="F14" s="279" t="s">
        <v>66</v>
      </c>
    </row>
    <row r="15" spans="1:6" s="300" customFormat="1" ht="12.15" customHeight="1">
      <c r="A15" s="321">
        <v>5</v>
      </c>
      <c r="B15" s="323"/>
      <c r="C15" s="324" t="s">
        <v>33</v>
      </c>
      <c r="D15" s="277">
        <v>0</v>
      </c>
      <c r="E15" s="278" t="s">
        <v>66</v>
      </c>
      <c r="F15" s="279" t="s">
        <v>66</v>
      </c>
    </row>
    <row r="16" spans="1:6" s="300" customFormat="1" ht="12.15" customHeight="1">
      <c r="A16" s="321">
        <v>6</v>
      </c>
      <c r="B16" s="323"/>
      <c r="C16" s="324" t="s">
        <v>30</v>
      </c>
      <c r="D16" s="277">
        <v>0</v>
      </c>
      <c r="E16" s="278" t="s">
        <v>66</v>
      </c>
      <c r="F16" s="279" t="s">
        <v>66</v>
      </c>
    </row>
    <row r="17" spans="1:7" s="300" customFormat="1" ht="12.15" customHeight="1">
      <c r="A17" s="321">
        <v>7</v>
      </c>
      <c r="B17" s="323"/>
      <c r="C17" s="324" t="s">
        <v>34</v>
      </c>
      <c r="D17" s="277">
        <v>0</v>
      </c>
      <c r="E17" s="278" t="s">
        <v>66</v>
      </c>
      <c r="F17" s="279" t="s">
        <v>66</v>
      </c>
    </row>
    <row r="18" spans="1:7" s="300" customFormat="1" ht="12.15" customHeight="1">
      <c r="A18" s="321"/>
      <c r="B18" s="323"/>
      <c r="C18" s="324"/>
      <c r="D18" s="277"/>
      <c r="E18" s="278"/>
      <c r="F18" s="279"/>
    </row>
    <row r="19" spans="1:7" s="329" customFormat="1" ht="7.5" customHeight="1">
      <c r="A19" s="325"/>
      <c r="B19" s="325"/>
      <c r="C19" s="326"/>
      <c r="D19" s="327"/>
      <c r="E19" s="328"/>
      <c r="F19" s="328"/>
    </row>
    <row r="20" spans="1:7" s="313" customFormat="1" ht="7.5" customHeight="1">
      <c r="D20" s="330"/>
    </row>
    <row r="21" spans="1:7" s="310" customFormat="1" ht="13.65" customHeight="1">
      <c r="A21" s="312" t="s">
        <v>90</v>
      </c>
      <c r="B21" s="312"/>
      <c r="C21" s="312"/>
      <c r="D21" s="312"/>
      <c r="E21" s="312"/>
      <c r="F21" s="312"/>
    </row>
    <row r="22" spans="1:7" s="313" customFormat="1" ht="7.2" customHeight="1" thickBot="1"/>
    <row r="23" spans="1:7" s="317" customFormat="1" ht="12.45" customHeight="1">
      <c r="A23" s="314" t="s">
        <v>1</v>
      </c>
      <c r="B23" s="314"/>
      <c r="C23" s="315"/>
      <c r="D23" s="315" t="s">
        <v>335</v>
      </c>
      <c r="E23" s="316" t="s">
        <v>356</v>
      </c>
      <c r="F23" s="316" t="s">
        <v>357</v>
      </c>
    </row>
    <row r="24" spans="1:7" s="300" customFormat="1" ht="12.45" customHeight="1">
      <c r="A24" s="318"/>
      <c r="B24" s="318"/>
      <c r="C24" s="318"/>
      <c r="D24" s="318"/>
      <c r="E24" s="319" t="s">
        <v>347</v>
      </c>
      <c r="F24" s="319" t="s">
        <v>348</v>
      </c>
    </row>
    <row r="25" spans="1:7" s="300" customFormat="1" ht="4.6500000000000004" customHeight="1">
      <c r="A25" s="320"/>
      <c r="B25" s="320"/>
      <c r="C25" s="320"/>
      <c r="D25" s="321"/>
      <c r="E25" s="322"/>
      <c r="F25" s="322"/>
    </row>
    <row r="26" spans="1:7" s="300" customFormat="1" ht="12.15" customHeight="1">
      <c r="A26" s="321">
        <v>1</v>
      </c>
      <c r="B26" s="323"/>
      <c r="C26" s="324" t="s">
        <v>364</v>
      </c>
      <c r="D26" s="331">
        <v>999449.68500000006</v>
      </c>
      <c r="E26" s="332">
        <v>52.360093189668767</v>
      </c>
      <c r="F26" s="333">
        <v>52.360093189668767</v>
      </c>
      <c r="G26" s="334"/>
    </row>
    <row r="27" spans="1:7" s="300" customFormat="1" ht="12.15" customHeight="1">
      <c r="A27" s="321">
        <v>2</v>
      </c>
      <c r="B27" s="323"/>
      <c r="C27" s="324" t="s">
        <v>28</v>
      </c>
      <c r="D27" s="331">
        <v>385726.16499999998</v>
      </c>
      <c r="E27" s="332">
        <v>20.207778588767628</v>
      </c>
      <c r="F27" s="333">
        <v>72.567871778436398</v>
      </c>
      <c r="G27" s="334"/>
    </row>
    <row r="28" spans="1:7" s="300" customFormat="1" ht="12.15" customHeight="1">
      <c r="A28" s="321">
        <v>3</v>
      </c>
      <c r="B28" s="323"/>
      <c r="C28" s="324" t="s">
        <v>29</v>
      </c>
      <c r="D28" s="331">
        <v>339077.853</v>
      </c>
      <c r="E28" s="332">
        <v>17.76392373532321</v>
      </c>
      <c r="F28" s="333">
        <v>90.331795513759602</v>
      </c>
      <c r="G28" s="334"/>
    </row>
    <row r="29" spans="1:7" s="300" customFormat="1" ht="12.15" customHeight="1">
      <c r="A29" s="321">
        <v>4</v>
      </c>
      <c r="B29" s="323"/>
      <c r="C29" s="324" t="s">
        <v>30</v>
      </c>
      <c r="D29" s="331">
        <v>161772.231</v>
      </c>
      <c r="E29" s="332">
        <v>8.4750730504864009</v>
      </c>
      <c r="F29" s="333">
        <v>98.806868564246003</v>
      </c>
      <c r="G29" s="334"/>
    </row>
    <row r="30" spans="1:7" s="300" customFormat="1" ht="12.15" customHeight="1">
      <c r="A30" s="321">
        <v>5</v>
      </c>
      <c r="B30" s="323"/>
      <c r="C30" s="324" t="s">
        <v>33</v>
      </c>
      <c r="D30" s="331">
        <v>17922.18</v>
      </c>
      <c r="E30" s="332">
        <v>0.93892371876831171</v>
      </c>
      <c r="F30" s="333">
        <v>99.74579228301431</v>
      </c>
      <c r="G30" s="334"/>
    </row>
    <row r="31" spans="1:7" s="300" customFormat="1" ht="12.15" customHeight="1">
      <c r="A31" s="321">
        <v>6</v>
      </c>
      <c r="B31" s="323"/>
      <c r="C31" s="324" t="s">
        <v>34</v>
      </c>
      <c r="D31" s="331">
        <v>4852.3180000000002</v>
      </c>
      <c r="E31" s="332">
        <v>0.25420771698568018</v>
      </c>
      <c r="F31" s="333">
        <v>99.999999999999986</v>
      </c>
      <c r="G31" s="334"/>
    </row>
    <row r="32" spans="1:7" s="300" customFormat="1" ht="12.15" customHeight="1">
      <c r="A32" s="321">
        <v>7</v>
      </c>
      <c r="B32" s="323"/>
      <c r="C32" s="324" t="s">
        <v>32</v>
      </c>
      <c r="D32" s="331">
        <v>0</v>
      </c>
      <c r="E32" s="332" t="s">
        <v>66</v>
      </c>
      <c r="F32" s="333" t="s">
        <v>66</v>
      </c>
      <c r="G32" s="334"/>
    </row>
    <row r="33" spans="1:7" s="300" customFormat="1" ht="12.15" customHeight="1">
      <c r="A33" s="321"/>
      <c r="B33" s="323"/>
      <c r="C33" s="324"/>
      <c r="D33" s="331"/>
      <c r="E33" s="332"/>
      <c r="F33" s="333"/>
      <c r="G33" s="334"/>
    </row>
    <row r="34" spans="1:7" s="329" customFormat="1" ht="5.25" customHeight="1">
      <c r="A34" s="325"/>
      <c r="B34" s="325"/>
      <c r="C34" s="326"/>
      <c r="D34" s="327"/>
      <c r="E34" s="328"/>
      <c r="F34" s="328"/>
    </row>
    <row r="35" spans="1:7" s="313" customFormat="1" ht="7.5" customHeight="1">
      <c r="D35" s="335"/>
      <c r="E35" s="335"/>
      <c r="F35" s="336"/>
    </row>
    <row r="36" spans="1:7" s="310" customFormat="1" ht="14.25" customHeight="1">
      <c r="A36" s="312" t="s">
        <v>365</v>
      </c>
      <c r="B36" s="312"/>
      <c r="C36" s="312"/>
      <c r="D36" s="312"/>
      <c r="E36" s="312"/>
      <c r="F36" s="312"/>
    </row>
    <row r="37" spans="1:7" s="313" customFormat="1" ht="7.2" customHeight="1" thickBot="1"/>
    <row r="38" spans="1:7" s="317" customFormat="1" ht="12.45" customHeight="1">
      <c r="A38" s="314" t="s">
        <v>1</v>
      </c>
      <c r="B38" s="314"/>
      <c r="C38" s="315"/>
      <c r="D38" s="315" t="s">
        <v>335</v>
      </c>
      <c r="E38" s="316" t="s">
        <v>356</v>
      </c>
      <c r="F38" s="316" t="s">
        <v>357</v>
      </c>
    </row>
    <row r="39" spans="1:7" s="300" customFormat="1" ht="12.45" customHeight="1">
      <c r="A39" s="318"/>
      <c r="B39" s="318"/>
      <c r="C39" s="318"/>
      <c r="D39" s="318"/>
      <c r="E39" s="319" t="s">
        <v>347</v>
      </c>
      <c r="F39" s="319" t="s">
        <v>348</v>
      </c>
    </row>
    <row r="40" spans="1:7" s="300" customFormat="1" ht="4.6500000000000004" customHeight="1">
      <c r="C40" s="320"/>
      <c r="D40" s="321"/>
      <c r="E40" s="322"/>
      <c r="F40" s="322"/>
    </row>
    <row r="41" spans="1:7" s="300" customFormat="1" ht="12.15" customHeight="1">
      <c r="A41" s="321">
        <v>1</v>
      </c>
      <c r="B41" s="323"/>
      <c r="C41" s="324" t="s">
        <v>28</v>
      </c>
      <c r="D41" s="331">
        <v>1441261.55</v>
      </c>
      <c r="E41" s="332">
        <v>43.203256974470996</v>
      </c>
      <c r="F41" s="333">
        <v>43.203256974470996</v>
      </c>
    </row>
    <row r="42" spans="1:7" s="300" customFormat="1" ht="12.15" customHeight="1">
      <c r="A42" s="321">
        <v>2</v>
      </c>
      <c r="B42" s="323"/>
      <c r="C42" s="324" t="s">
        <v>29</v>
      </c>
      <c r="D42" s="331">
        <v>715642.02</v>
      </c>
      <c r="E42" s="332">
        <v>21.452085564753677</v>
      </c>
      <c r="F42" s="333">
        <v>80.571141023303369</v>
      </c>
      <c r="G42" s="337"/>
    </row>
    <row r="43" spans="1:7" s="300" customFormat="1" ht="12.15" customHeight="1">
      <c r="A43" s="321">
        <v>3</v>
      </c>
      <c r="B43" s="323"/>
      <c r="C43" s="324" t="s">
        <v>364</v>
      </c>
      <c r="D43" s="331">
        <v>530951.36800000002</v>
      </c>
      <c r="E43" s="332">
        <v>15.915798484078699</v>
      </c>
      <c r="F43" s="333">
        <v>93.700183568560746</v>
      </c>
      <c r="G43" s="337"/>
    </row>
    <row r="44" spans="1:7" s="300" customFormat="1" ht="12.15" customHeight="1">
      <c r="A44" s="321">
        <v>4</v>
      </c>
      <c r="B44" s="323"/>
      <c r="C44" s="324" t="s">
        <v>33</v>
      </c>
      <c r="D44" s="331">
        <v>437985.13199999998</v>
      </c>
      <c r="E44" s="332">
        <v>13.129042545257382</v>
      </c>
      <c r="F44" s="333">
        <v>97.801531045029961</v>
      </c>
      <c r="G44" s="337"/>
    </row>
    <row r="45" spans="1:7" s="300" customFormat="1" ht="12.15" customHeight="1">
      <c r="A45" s="321">
        <v>5</v>
      </c>
      <c r="B45" s="323"/>
      <c r="C45" s="324" t="s">
        <v>34</v>
      </c>
      <c r="D45" s="331">
        <v>136821.03700000001</v>
      </c>
      <c r="E45" s="332">
        <v>4.1013474764692113</v>
      </c>
      <c r="F45" s="333">
        <v>99.999999999999972</v>
      </c>
      <c r="G45" s="337"/>
    </row>
    <row r="46" spans="1:7" s="300" customFormat="1" ht="12.15" customHeight="1">
      <c r="A46" s="321">
        <v>6</v>
      </c>
      <c r="B46" s="323"/>
      <c r="C46" s="324" t="s">
        <v>30</v>
      </c>
      <c r="D46" s="331">
        <v>73340.97</v>
      </c>
      <c r="E46" s="332">
        <v>2.1984689549700178</v>
      </c>
      <c r="F46" s="333">
        <v>99.999999999999972</v>
      </c>
      <c r="G46" s="337"/>
    </row>
    <row r="47" spans="1:7" s="300" customFormat="1" ht="12.15" customHeight="1">
      <c r="A47" s="321">
        <v>7</v>
      </c>
      <c r="B47" s="323"/>
      <c r="C47" s="324" t="s">
        <v>32</v>
      </c>
      <c r="D47" s="331">
        <v>0</v>
      </c>
      <c r="E47" s="332" t="s">
        <v>66</v>
      </c>
      <c r="F47" s="333" t="s">
        <v>66</v>
      </c>
      <c r="G47" s="337"/>
    </row>
    <row r="48" spans="1:7" s="300" customFormat="1" ht="12.15" customHeight="1">
      <c r="A48" s="321"/>
      <c r="B48" s="323"/>
      <c r="C48" s="324"/>
      <c r="D48" s="331"/>
      <c r="E48" s="332"/>
      <c r="F48" s="333"/>
      <c r="G48" s="337"/>
    </row>
    <row r="49" spans="1:6" s="329" customFormat="1" ht="6" customHeight="1">
      <c r="A49" s="325"/>
      <c r="B49" s="325"/>
      <c r="C49" s="326"/>
      <c r="D49" s="327"/>
      <c r="E49" s="328"/>
      <c r="F49" s="338"/>
    </row>
    <row r="50" spans="1:6" s="340" customFormat="1" ht="8.4" customHeight="1">
      <c r="A50" s="321"/>
      <c r="B50" s="321"/>
      <c r="C50" s="300"/>
      <c r="D50" s="339"/>
      <c r="E50" s="300"/>
      <c r="F50" s="300"/>
    </row>
    <row r="51" spans="1:6" s="340" customFormat="1" ht="11.1" customHeight="1">
      <c r="A51" s="341" t="s">
        <v>366</v>
      </c>
      <c r="B51" s="342"/>
      <c r="C51" s="300"/>
      <c r="D51" s="300"/>
      <c r="E51" s="300"/>
      <c r="F51" s="300"/>
    </row>
    <row r="52" spans="1:6" ht="12.75" customHeight="1">
      <c r="A52" s="343" t="s">
        <v>367</v>
      </c>
      <c r="B52" s="344"/>
      <c r="C52" s="344"/>
      <c r="D52" s="344"/>
      <c r="E52" s="344"/>
      <c r="F52" s="344"/>
    </row>
    <row r="53" spans="1:6">
      <c r="A53" s="343" t="s">
        <v>368</v>
      </c>
      <c r="B53" s="344"/>
      <c r="C53" s="344"/>
      <c r="D53" s="344"/>
      <c r="E53" s="344"/>
      <c r="F53" s="344"/>
    </row>
    <row r="54" spans="1:6">
      <c r="A54" s="346" t="s">
        <v>369</v>
      </c>
      <c r="B54" s="347"/>
      <c r="C54" s="347"/>
      <c r="D54" s="348"/>
      <c r="E54" s="348"/>
      <c r="F54" s="348"/>
    </row>
    <row r="55" spans="1:6">
      <c r="A55" s="347"/>
      <c r="B55" s="347"/>
      <c r="C55" s="347"/>
      <c r="D55" s="348"/>
      <c r="E55" s="348"/>
      <c r="F55" s="348"/>
    </row>
  </sheetData>
  <mergeCells count="12">
    <mergeCell ref="A38:C39"/>
    <mergeCell ref="D38:D39"/>
    <mergeCell ref="E38:E39"/>
    <mergeCell ref="F38:F39"/>
    <mergeCell ref="A8:C9"/>
    <mergeCell ref="D8:D9"/>
    <mergeCell ref="E8:E9"/>
    <mergeCell ref="F8:F9"/>
    <mergeCell ref="A23:C24"/>
    <mergeCell ref="D23:D24"/>
    <mergeCell ref="E23:E24"/>
    <mergeCell ref="F23:F24"/>
  </mergeCells>
  <hyperlinks>
    <hyperlink ref="A1" location="Índice!A1" display="Volver al Índice" xr:uid="{E577B84F-D15D-4300-B53A-553E296B47B2}"/>
  </hyperlinks>
  <printOptions horizontalCentered="1" verticalCentered="1"/>
  <pageMargins left="1.1811023622047245" right="1.1811023622047245" top="0.86614173228346458" bottom="0.86614173228346458" header="0.43307086614173229" footer="0.43307086614173229"/>
  <pageSetup paperSize="9" scale="84" fitToWidth="0" fitToHeight="0" orientation="portrait" r:id="rId1"/>
  <headerFooter alignWithMargins="0"/>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E7DAFC-E9B3-4219-BB8B-00EAF27E15BD}">
  <dimension ref="A1:AB34"/>
  <sheetViews>
    <sheetView showGridLines="0" zoomScale="85" zoomScaleNormal="85" workbookViewId="0">
      <pane xSplit="1" topLeftCell="B1" activePane="topRight" state="frozen"/>
      <selection pane="topRight"/>
    </sheetView>
  </sheetViews>
  <sheetFormatPr baseColWidth="10" defaultRowHeight="13.2"/>
  <cols>
    <col min="1" max="1" width="27.109375" style="7" customWidth="1"/>
    <col min="2" max="11" width="5.33203125" style="7" bestFit="1" customWidth="1"/>
    <col min="12" max="15" width="5.33203125" style="7" customWidth="1"/>
    <col min="16" max="16" width="6.33203125" style="7" bestFit="1" customWidth="1"/>
    <col min="17" max="26" width="5.33203125" style="7" customWidth="1"/>
    <col min="27" max="27" width="6.6640625" style="8" bestFit="1" customWidth="1"/>
    <col min="28" max="256" width="11.5546875" style="7"/>
    <col min="257" max="257" width="27.109375" style="7" customWidth="1"/>
    <col min="258" max="271" width="5.33203125" style="7" bestFit="1" customWidth="1"/>
    <col min="272" max="272" width="5.88671875" style="7" bestFit="1" customWidth="1"/>
    <col min="273" max="282" width="5.33203125" style="7" bestFit="1" customWidth="1"/>
    <col min="283" max="283" width="6.6640625" style="7" bestFit="1" customWidth="1"/>
    <col min="284" max="512" width="11.5546875" style="7"/>
    <col min="513" max="513" width="27.109375" style="7" customWidth="1"/>
    <col min="514" max="527" width="5.33203125" style="7" bestFit="1" customWidth="1"/>
    <col min="528" max="528" width="5.88671875" style="7" bestFit="1" customWidth="1"/>
    <col min="529" max="538" width="5.33203125" style="7" bestFit="1" customWidth="1"/>
    <col min="539" max="539" width="6.6640625" style="7" bestFit="1" customWidth="1"/>
    <col min="540" max="768" width="11.5546875" style="7"/>
    <col min="769" max="769" width="27.109375" style="7" customWidth="1"/>
    <col min="770" max="783" width="5.33203125" style="7" bestFit="1" customWidth="1"/>
    <col min="784" max="784" width="5.88671875" style="7" bestFit="1" customWidth="1"/>
    <col min="785" max="794" width="5.33203125" style="7" bestFit="1" customWidth="1"/>
    <col min="795" max="795" width="6.6640625" style="7" bestFit="1" customWidth="1"/>
    <col min="796" max="1024" width="11.5546875" style="7"/>
    <col min="1025" max="1025" width="27.109375" style="7" customWidth="1"/>
    <col min="1026" max="1039" width="5.33203125" style="7" bestFit="1" customWidth="1"/>
    <col min="1040" max="1040" width="5.88671875" style="7" bestFit="1" customWidth="1"/>
    <col min="1041" max="1050" width="5.33203125" style="7" bestFit="1" customWidth="1"/>
    <col min="1051" max="1051" width="6.6640625" style="7" bestFit="1" customWidth="1"/>
    <col min="1052" max="1280" width="11.5546875" style="7"/>
    <col min="1281" max="1281" width="27.109375" style="7" customWidth="1"/>
    <col min="1282" max="1295" width="5.33203125" style="7" bestFit="1" customWidth="1"/>
    <col min="1296" max="1296" width="5.88671875" style="7" bestFit="1" customWidth="1"/>
    <col min="1297" max="1306" width="5.33203125" style="7" bestFit="1" customWidth="1"/>
    <col min="1307" max="1307" width="6.6640625" style="7" bestFit="1" customWidth="1"/>
    <col min="1308" max="1536" width="11.5546875" style="7"/>
    <col min="1537" max="1537" width="27.109375" style="7" customWidth="1"/>
    <col min="1538" max="1551" width="5.33203125" style="7" bestFit="1" customWidth="1"/>
    <col min="1552" max="1552" width="5.88671875" style="7" bestFit="1" customWidth="1"/>
    <col min="1553" max="1562" width="5.33203125" style="7" bestFit="1" customWidth="1"/>
    <col min="1563" max="1563" width="6.6640625" style="7" bestFit="1" customWidth="1"/>
    <col min="1564" max="1792" width="11.5546875" style="7"/>
    <col min="1793" max="1793" width="27.109375" style="7" customWidth="1"/>
    <col min="1794" max="1807" width="5.33203125" style="7" bestFit="1" customWidth="1"/>
    <col min="1808" max="1808" width="5.88671875" style="7" bestFit="1" customWidth="1"/>
    <col min="1809" max="1818" width="5.33203125" style="7" bestFit="1" customWidth="1"/>
    <col min="1819" max="1819" width="6.6640625" style="7" bestFit="1" customWidth="1"/>
    <col min="1820" max="2048" width="11.5546875" style="7"/>
    <col min="2049" max="2049" width="27.109375" style="7" customWidth="1"/>
    <col min="2050" max="2063" width="5.33203125" style="7" bestFit="1" customWidth="1"/>
    <col min="2064" max="2064" width="5.88671875" style="7" bestFit="1" customWidth="1"/>
    <col min="2065" max="2074" width="5.33203125" style="7" bestFit="1" customWidth="1"/>
    <col min="2075" max="2075" width="6.6640625" style="7" bestFit="1" customWidth="1"/>
    <col min="2076" max="2304" width="11.5546875" style="7"/>
    <col min="2305" max="2305" width="27.109375" style="7" customWidth="1"/>
    <col min="2306" max="2319" width="5.33203125" style="7" bestFit="1" customWidth="1"/>
    <col min="2320" max="2320" width="5.88671875" style="7" bestFit="1" customWidth="1"/>
    <col min="2321" max="2330" width="5.33203125" style="7" bestFit="1" customWidth="1"/>
    <col min="2331" max="2331" width="6.6640625" style="7" bestFit="1" customWidth="1"/>
    <col min="2332" max="2560" width="11.5546875" style="7"/>
    <col min="2561" max="2561" width="27.109375" style="7" customWidth="1"/>
    <col min="2562" max="2575" width="5.33203125" style="7" bestFit="1" customWidth="1"/>
    <col min="2576" max="2576" width="5.88671875" style="7" bestFit="1" customWidth="1"/>
    <col min="2577" max="2586" width="5.33203125" style="7" bestFit="1" customWidth="1"/>
    <col min="2587" max="2587" width="6.6640625" style="7" bestFit="1" customWidth="1"/>
    <col min="2588" max="2816" width="11.5546875" style="7"/>
    <col min="2817" max="2817" width="27.109375" style="7" customWidth="1"/>
    <col min="2818" max="2831" width="5.33203125" style="7" bestFit="1" customWidth="1"/>
    <col min="2832" max="2832" width="5.88671875" style="7" bestFit="1" customWidth="1"/>
    <col min="2833" max="2842" width="5.33203125" style="7" bestFit="1" customWidth="1"/>
    <col min="2843" max="2843" width="6.6640625" style="7" bestFit="1" customWidth="1"/>
    <col min="2844" max="3072" width="11.5546875" style="7"/>
    <col min="3073" max="3073" width="27.109375" style="7" customWidth="1"/>
    <col min="3074" max="3087" width="5.33203125" style="7" bestFit="1" customWidth="1"/>
    <col min="3088" max="3088" width="5.88671875" style="7" bestFit="1" customWidth="1"/>
    <col min="3089" max="3098" width="5.33203125" style="7" bestFit="1" customWidth="1"/>
    <col min="3099" max="3099" width="6.6640625" style="7" bestFit="1" customWidth="1"/>
    <col min="3100" max="3328" width="11.5546875" style="7"/>
    <col min="3329" max="3329" width="27.109375" style="7" customWidth="1"/>
    <col min="3330" max="3343" width="5.33203125" style="7" bestFit="1" customWidth="1"/>
    <col min="3344" max="3344" width="5.88671875" style="7" bestFit="1" customWidth="1"/>
    <col min="3345" max="3354" width="5.33203125" style="7" bestFit="1" customWidth="1"/>
    <col min="3355" max="3355" width="6.6640625" style="7" bestFit="1" customWidth="1"/>
    <col min="3356" max="3584" width="11.5546875" style="7"/>
    <col min="3585" max="3585" width="27.109375" style="7" customWidth="1"/>
    <col min="3586" max="3599" width="5.33203125" style="7" bestFit="1" customWidth="1"/>
    <col min="3600" max="3600" width="5.88671875" style="7" bestFit="1" customWidth="1"/>
    <col min="3601" max="3610" width="5.33203125" style="7" bestFit="1" customWidth="1"/>
    <col min="3611" max="3611" width="6.6640625" style="7" bestFit="1" customWidth="1"/>
    <col min="3612" max="3840" width="11.5546875" style="7"/>
    <col min="3841" max="3841" width="27.109375" style="7" customWidth="1"/>
    <col min="3842" max="3855" width="5.33203125" style="7" bestFit="1" customWidth="1"/>
    <col min="3856" max="3856" width="5.88671875" style="7" bestFit="1" customWidth="1"/>
    <col min="3857" max="3866" width="5.33203125" style="7" bestFit="1" customWidth="1"/>
    <col min="3867" max="3867" width="6.6640625" style="7" bestFit="1" customWidth="1"/>
    <col min="3868" max="4096" width="11.5546875" style="7"/>
    <col min="4097" max="4097" width="27.109375" style="7" customWidth="1"/>
    <col min="4098" max="4111" width="5.33203125" style="7" bestFit="1" customWidth="1"/>
    <col min="4112" max="4112" width="5.88671875" style="7" bestFit="1" customWidth="1"/>
    <col min="4113" max="4122" width="5.33203125" style="7" bestFit="1" customWidth="1"/>
    <col min="4123" max="4123" width="6.6640625" style="7" bestFit="1" customWidth="1"/>
    <col min="4124" max="4352" width="11.5546875" style="7"/>
    <col min="4353" max="4353" width="27.109375" style="7" customWidth="1"/>
    <col min="4354" max="4367" width="5.33203125" style="7" bestFit="1" customWidth="1"/>
    <col min="4368" max="4368" width="5.88671875" style="7" bestFit="1" customWidth="1"/>
    <col min="4369" max="4378" width="5.33203125" style="7" bestFit="1" customWidth="1"/>
    <col min="4379" max="4379" width="6.6640625" style="7" bestFit="1" customWidth="1"/>
    <col min="4380" max="4608" width="11.5546875" style="7"/>
    <col min="4609" max="4609" width="27.109375" style="7" customWidth="1"/>
    <col min="4610" max="4623" width="5.33203125" style="7" bestFit="1" customWidth="1"/>
    <col min="4624" max="4624" width="5.88671875" style="7" bestFit="1" customWidth="1"/>
    <col min="4625" max="4634" width="5.33203125" style="7" bestFit="1" customWidth="1"/>
    <col min="4635" max="4635" width="6.6640625" style="7" bestFit="1" customWidth="1"/>
    <col min="4636" max="4864" width="11.5546875" style="7"/>
    <col min="4865" max="4865" width="27.109375" style="7" customWidth="1"/>
    <col min="4866" max="4879" width="5.33203125" style="7" bestFit="1" customWidth="1"/>
    <col min="4880" max="4880" width="5.88671875" style="7" bestFit="1" customWidth="1"/>
    <col min="4881" max="4890" width="5.33203125" style="7" bestFit="1" customWidth="1"/>
    <col min="4891" max="4891" width="6.6640625" style="7" bestFit="1" customWidth="1"/>
    <col min="4892" max="5120" width="11.5546875" style="7"/>
    <col min="5121" max="5121" width="27.109375" style="7" customWidth="1"/>
    <col min="5122" max="5135" width="5.33203125" style="7" bestFit="1" customWidth="1"/>
    <col min="5136" max="5136" width="5.88671875" style="7" bestFit="1" customWidth="1"/>
    <col min="5137" max="5146" width="5.33203125" style="7" bestFit="1" customWidth="1"/>
    <col min="5147" max="5147" width="6.6640625" style="7" bestFit="1" customWidth="1"/>
    <col min="5148" max="5376" width="11.5546875" style="7"/>
    <col min="5377" max="5377" width="27.109375" style="7" customWidth="1"/>
    <col min="5378" max="5391" width="5.33203125" style="7" bestFit="1" customWidth="1"/>
    <col min="5392" max="5392" width="5.88671875" style="7" bestFit="1" customWidth="1"/>
    <col min="5393" max="5402" width="5.33203125" style="7" bestFit="1" customWidth="1"/>
    <col min="5403" max="5403" width="6.6640625" style="7" bestFit="1" customWidth="1"/>
    <col min="5404" max="5632" width="11.5546875" style="7"/>
    <col min="5633" max="5633" width="27.109375" style="7" customWidth="1"/>
    <col min="5634" max="5647" width="5.33203125" style="7" bestFit="1" customWidth="1"/>
    <col min="5648" max="5648" width="5.88671875" style="7" bestFit="1" customWidth="1"/>
    <col min="5649" max="5658" width="5.33203125" style="7" bestFit="1" customWidth="1"/>
    <col min="5659" max="5659" width="6.6640625" style="7" bestFit="1" customWidth="1"/>
    <col min="5660" max="5888" width="11.5546875" style="7"/>
    <col min="5889" max="5889" width="27.109375" style="7" customWidth="1"/>
    <col min="5890" max="5903" width="5.33203125" style="7" bestFit="1" customWidth="1"/>
    <col min="5904" max="5904" width="5.88671875" style="7" bestFit="1" customWidth="1"/>
    <col min="5905" max="5914" width="5.33203125" style="7" bestFit="1" customWidth="1"/>
    <col min="5915" max="5915" width="6.6640625" style="7" bestFit="1" customWidth="1"/>
    <col min="5916" max="6144" width="11.5546875" style="7"/>
    <col min="6145" max="6145" width="27.109375" style="7" customWidth="1"/>
    <col min="6146" max="6159" width="5.33203125" style="7" bestFit="1" customWidth="1"/>
    <col min="6160" max="6160" width="5.88671875" style="7" bestFit="1" customWidth="1"/>
    <col min="6161" max="6170" width="5.33203125" style="7" bestFit="1" customWidth="1"/>
    <col min="6171" max="6171" width="6.6640625" style="7" bestFit="1" customWidth="1"/>
    <col min="6172" max="6400" width="11.5546875" style="7"/>
    <col min="6401" max="6401" width="27.109375" style="7" customWidth="1"/>
    <col min="6402" max="6415" width="5.33203125" style="7" bestFit="1" customWidth="1"/>
    <col min="6416" max="6416" width="5.88671875" style="7" bestFit="1" customWidth="1"/>
    <col min="6417" max="6426" width="5.33203125" style="7" bestFit="1" customWidth="1"/>
    <col min="6427" max="6427" width="6.6640625" style="7" bestFit="1" customWidth="1"/>
    <col min="6428" max="6656" width="11.5546875" style="7"/>
    <col min="6657" max="6657" width="27.109375" style="7" customWidth="1"/>
    <col min="6658" max="6671" width="5.33203125" style="7" bestFit="1" customWidth="1"/>
    <col min="6672" max="6672" width="5.88671875" style="7" bestFit="1" customWidth="1"/>
    <col min="6673" max="6682" width="5.33203125" style="7" bestFit="1" customWidth="1"/>
    <col min="6683" max="6683" width="6.6640625" style="7" bestFit="1" customWidth="1"/>
    <col min="6684" max="6912" width="11.5546875" style="7"/>
    <col min="6913" max="6913" width="27.109375" style="7" customWidth="1"/>
    <col min="6914" max="6927" width="5.33203125" style="7" bestFit="1" customWidth="1"/>
    <col min="6928" max="6928" width="5.88671875" style="7" bestFit="1" customWidth="1"/>
    <col min="6929" max="6938" width="5.33203125" style="7" bestFit="1" customWidth="1"/>
    <col min="6939" max="6939" width="6.6640625" style="7" bestFit="1" customWidth="1"/>
    <col min="6940" max="7168" width="11.5546875" style="7"/>
    <col min="7169" max="7169" width="27.109375" style="7" customWidth="1"/>
    <col min="7170" max="7183" width="5.33203125" style="7" bestFit="1" customWidth="1"/>
    <col min="7184" max="7184" width="5.88671875" style="7" bestFit="1" customWidth="1"/>
    <col min="7185" max="7194" width="5.33203125" style="7" bestFit="1" customWidth="1"/>
    <col min="7195" max="7195" width="6.6640625" style="7" bestFit="1" customWidth="1"/>
    <col min="7196" max="7424" width="11.5546875" style="7"/>
    <col min="7425" max="7425" width="27.109375" style="7" customWidth="1"/>
    <col min="7426" max="7439" width="5.33203125" style="7" bestFit="1" customWidth="1"/>
    <col min="7440" max="7440" width="5.88671875" style="7" bestFit="1" customWidth="1"/>
    <col min="7441" max="7450" width="5.33203125" style="7" bestFit="1" customWidth="1"/>
    <col min="7451" max="7451" width="6.6640625" style="7" bestFit="1" customWidth="1"/>
    <col min="7452" max="7680" width="11.5546875" style="7"/>
    <col min="7681" max="7681" width="27.109375" style="7" customWidth="1"/>
    <col min="7682" max="7695" width="5.33203125" style="7" bestFit="1" customWidth="1"/>
    <col min="7696" max="7696" width="5.88671875" style="7" bestFit="1" customWidth="1"/>
    <col min="7697" max="7706" width="5.33203125" style="7" bestFit="1" customWidth="1"/>
    <col min="7707" max="7707" width="6.6640625" style="7" bestFit="1" customWidth="1"/>
    <col min="7708" max="7936" width="11.5546875" style="7"/>
    <col min="7937" max="7937" width="27.109375" style="7" customWidth="1"/>
    <col min="7938" max="7951" width="5.33203125" style="7" bestFit="1" customWidth="1"/>
    <col min="7952" max="7952" width="5.88671875" style="7" bestFit="1" customWidth="1"/>
    <col min="7953" max="7962" width="5.33203125" style="7" bestFit="1" customWidth="1"/>
    <col min="7963" max="7963" width="6.6640625" style="7" bestFit="1" customWidth="1"/>
    <col min="7964" max="8192" width="11.5546875" style="7"/>
    <col min="8193" max="8193" width="27.109375" style="7" customWidth="1"/>
    <col min="8194" max="8207" width="5.33203125" style="7" bestFit="1" customWidth="1"/>
    <col min="8208" max="8208" width="5.88671875" style="7" bestFit="1" customWidth="1"/>
    <col min="8209" max="8218" width="5.33203125" style="7" bestFit="1" customWidth="1"/>
    <col min="8219" max="8219" width="6.6640625" style="7" bestFit="1" customWidth="1"/>
    <col min="8220" max="8448" width="11.5546875" style="7"/>
    <col min="8449" max="8449" width="27.109375" style="7" customWidth="1"/>
    <col min="8450" max="8463" width="5.33203125" style="7" bestFit="1" customWidth="1"/>
    <col min="8464" max="8464" width="5.88671875" style="7" bestFit="1" customWidth="1"/>
    <col min="8465" max="8474" width="5.33203125" style="7" bestFit="1" customWidth="1"/>
    <col min="8475" max="8475" width="6.6640625" style="7" bestFit="1" customWidth="1"/>
    <col min="8476" max="8704" width="11.5546875" style="7"/>
    <col min="8705" max="8705" width="27.109375" style="7" customWidth="1"/>
    <col min="8706" max="8719" width="5.33203125" style="7" bestFit="1" customWidth="1"/>
    <col min="8720" max="8720" width="5.88671875" style="7" bestFit="1" customWidth="1"/>
    <col min="8721" max="8730" width="5.33203125" style="7" bestFit="1" customWidth="1"/>
    <col min="8731" max="8731" width="6.6640625" style="7" bestFit="1" customWidth="1"/>
    <col min="8732" max="8960" width="11.5546875" style="7"/>
    <col min="8961" max="8961" width="27.109375" style="7" customWidth="1"/>
    <col min="8962" max="8975" width="5.33203125" style="7" bestFit="1" customWidth="1"/>
    <col min="8976" max="8976" width="5.88671875" style="7" bestFit="1" customWidth="1"/>
    <col min="8977" max="8986" width="5.33203125" style="7" bestFit="1" customWidth="1"/>
    <col min="8987" max="8987" width="6.6640625" style="7" bestFit="1" customWidth="1"/>
    <col min="8988" max="9216" width="11.5546875" style="7"/>
    <col min="9217" max="9217" width="27.109375" style="7" customWidth="1"/>
    <col min="9218" max="9231" width="5.33203125" style="7" bestFit="1" customWidth="1"/>
    <col min="9232" max="9232" width="5.88671875" style="7" bestFit="1" customWidth="1"/>
    <col min="9233" max="9242" width="5.33203125" style="7" bestFit="1" customWidth="1"/>
    <col min="9243" max="9243" width="6.6640625" style="7" bestFit="1" customWidth="1"/>
    <col min="9244" max="9472" width="11.5546875" style="7"/>
    <col min="9473" max="9473" width="27.109375" style="7" customWidth="1"/>
    <col min="9474" max="9487" width="5.33203125" style="7" bestFit="1" customWidth="1"/>
    <col min="9488" max="9488" width="5.88671875" style="7" bestFit="1" customWidth="1"/>
    <col min="9489" max="9498" width="5.33203125" style="7" bestFit="1" customWidth="1"/>
    <col min="9499" max="9499" width="6.6640625" style="7" bestFit="1" customWidth="1"/>
    <col min="9500" max="9728" width="11.5546875" style="7"/>
    <col min="9729" max="9729" width="27.109375" style="7" customWidth="1"/>
    <col min="9730" max="9743" width="5.33203125" style="7" bestFit="1" customWidth="1"/>
    <col min="9744" max="9744" width="5.88671875" style="7" bestFit="1" customWidth="1"/>
    <col min="9745" max="9754" width="5.33203125" style="7" bestFit="1" customWidth="1"/>
    <col min="9755" max="9755" width="6.6640625" style="7" bestFit="1" customWidth="1"/>
    <col min="9756" max="9984" width="11.5546875" style="7"/>
    <col min="9985" max="9985" width="27.109375" style="7" customWidth="1"/>
    <col min="9986" max="9999" width="5.33203125" style="7" bestFit="1" customWidth="1"/>
    <col min="10000" max="10000" width="5.88671875" style="7" bestFit="1" customWidth="1"/>
    <col min="10001" max="10010" width="5.33203125" style="7" bestFit="1" customWidth="1"/>
    <col min="10011" max="10011" width="6.6640625" style="7" bestFit="1" customWidth="1"/>
    <col min="10012" max="10240" width="11.5546875" style="7"/>
    <col min="10241" max="10241" width="27.109375" style="7" customWidth="1"/>
    <col min="10242" max="10255" width="5.33203125" style="7" bestFit="1" customWidth="1"/>
    <col min="10256" max="10256" width="5.88671875" style="7" bestFit="1" customWidth="1"/>
    <col min="10257" max="10266" width="5.33203125" style="7" bestFit="1" customWidth="1"/>
    <col min="10267" max="10267" width="6.6640625" style="7" bestFit="1" customWidth="1"/>
    <col min="10268" max="10496" width="11.5546875" style="7"/>
    <col min="10497" max="10497" width="27.109375" style="7" customWidth="1"/>
    <col min="10498" max="10511" width="5.33203125" style="7" bestFit="1" customWidth="1"/>
    <col min="10512" max="10512" width="5.88671875" style="7" bestFit="1" customWidth="1"/>
    <col min="10513" max="10522" width="5.33203125" style="7" bestFit="1" customWidth="1"/>
    <col min="10523" max="10523" width="6.6640625" style="7" bestFit="1" customWidth="1"/>
    <col min="10524" max="10752" width="11.5546875" style="7"/>
    <col min="10753" max="10753" width="27.109375" style="7" customWidth="1"/>
    <col min="10754" max="10767" width="5.33203125" style="7" bestFit="1" customWidth="1"/>
    <col min="10768" max="10768" width="5.88671875" style="7" bestFit="1" customWidth="1"/>
    <col min="10769" max="10778" width="5.33203125" style="7" bestFit="1" customWidth="1"/>
    <col min="10779" max="10779" width="6.6640625" style="7" bestFit="1" customWidth="1"/>
    <col min="10780" max="11008" width="11.5546875" style="7"/>
    <col min="11009" max="11009" width="27.109375" style="7" customWidth="1"/>
    <col min="11010" max="11023" width="5.33203125" style="7" bestFit="1" customWidth="1"/>
    <col min="11024" max="11024" width="5.88671875" style="7" bestFit="1" customWidth="1"/>
    <col min="11025" max="11034" width="5.33203125" style="7" bestFit="1" customWidth="1"/>
    <col min="11035" max="11035" width="6.6640625" style="7" bestFit="1" customWidth="1"/>
    <col min="11036" max="11264" width="11.5546875" style="7"/>
    <col min="11265" max="11265" width="27.109375" style="7" customWidth="1"/>
    <col min="11266" max="11279" width="5.33203125" style="7" bestFit="1" customWidth="1"/>
    <col min="11280" max="11280" width="5.88671875" style="7" bestFit="1" customWidth="1"/>
    <col min="11281" max="11290" width="5.33203125" style="7" bestFit="1" customWidth="1"/>
    <col min="11291" max="11291" width="6.6640625" style="7" bestFit="1" customWidth="1"/>
    <col min="11292" max="11520" width="11.5546875" style="7"/>
    <col min="11521" max="11521" width="27.109375" style="7" customWidth="1"/>
    <col min="11522" max="11535" width="5.33203125" style="7" bestFit="1" customWidth="1"/>
    <col min="11536" max="11536" width="5.88671875" style="7" bestFit="1" customWidth="1"/>
    <col min="11537" max="11546" width="5.33203125" style="7" bestFit="1" customWidth="1"/>
    <col min="11547" max="11547" width="6.6640625" style="7" bestFit="1" customWidth="1"/>
    <col min="11548" max="11776" width="11.5546875" style="7"/>
    <col min="11777" max="11777" width="27.109375" style="7" customWidth="1"/>
    <col min="11778" max="11791" width="5.33203125" style="7" bestFit="1" customWidth="1"/>
    <col min="11792" max="11792" width="5.88671875" style="7" bestFit="1" customWidth="1"/>
    <col min="11793" max="11802" width="5.33203125" style="7" bestFit="1" customWidth="1"/>
    <col min="11803" max="11803" width="6.6640625" style="7" bestFit="1" customWidth="1"/>
    <col min="11804" max="12032" width="11.5546875" style="7"/>
    <col min="12033" max="12033" width="27.109375" style="7" customWidth="1"/>
    <col min="12034" max="12047" width="5.33203125" style="7" bestFit="1" customWidth="1"/>
    <col min="12048" max="12048" width="5.88671875" style="7" bestFit="1" customWidth="1"/>
    <col min="12049" max="12058" width="5.33203125" style="7" bestFit="1" customWidth="1"/>
    <col min="12059" max="12059" width="6.6640625" style="7" bestFit="1" customWidth="1"/>
    <col min="12060" max="12288" width="11.5546875" style="7"/>
    <col min="12289" max="12289" width="27.109375" style="7" customWidth="1"/>
    <col min="12290" max="12303" width="5.33203125" style="7" bestFit="1" customWidth="1"/>
    <col min="12304" max="12304" width="5.88671875" style="7" bestFit="1" customWidth="1"/>
    <col min="12305" max="12314" width="5.33203125" style="7" bestFit="1" customWidth="1"/>
    <col min="12315" max="12315" width="6.6640625" style="7" bestFit="1" customWidth="1"/>
    <col min="12316" max="12544" width="11.5546875" style="7"/>
    <col min="12545" max="12545" width="27.109375" style="7" customWidth="1"/>
    <col min="12546" max="12559" width="5.33203125" style="7" bestFit="1" customWidth="1"/>
    <col min="12560" max="12560" width="5.88671875" style="7" bestFit="1" customWidth="1"/>
    <col min="12561" max="12570" width="5.33203125" style="7" bestFit="1" customWidth="1"/>
    <col min="12571" max="12571" width="6.6640625" style="7" bestFit="1" customWidth="1"/>
    <col min="12572" max="12800" width="11.5546875" style="7"/>
    <col min="12801" max="12801" width="27.109375" style="7" customWidth="1"/>
    <col min="12802" max="12815" width="5.33203125" style="7" bestFit="1" customWidth="1"/>
    <col min="12816" max="12816" width="5.88671875" style="7" bestFit="1" customWidth="1"/>
    <col min="12817" max="12826" width="5.33203125" style="7" bestFit="1" customWidth="1"/>
    <col min="12827" max="12827" width="6.6640625" style="7" bestFit="1" customWidth="1"/>
    <col min="12828" max="13056" width="11.5546875" style="7"/>
    <col min="13057" max="13057" width="27.109375" style="7" customWidth="1"/>
    <col min="13058" max="13071" width="5.33203125" style="7" bestFit="1" customWidth="1"/>
    <col min="13072" max="13072" width="5.88671875" style="7" bestFit="1" customWidth="1"/>
    <col min="13073" max="13082" width="5.33203125" style="7" bestFit="1" customWidth="1"/>
    <col min="13083" max="13083" width="6.6640625" style="7" bestFit="1" customWidth="1"/>
    <col min="13084" max="13312" width="11.5546875" style="7"/>
    <col min="13313" max="13313" width="27.109375" style="7" customWidth="1"/>
    <col min="13314" max="13327" width="5.33203125" style="7" bestFit="1" customWidth="1"/>
    <col min="13328" max="13328" width="5.88671875" style="7" bestFit="1" customWidth="1"/>
    <col min="13329" max="13338" width="5.33203125" style="7" bestFit="1" customWidth="1"/>
    <col min="13339" max="13339" width="6.6640625" style="7" bestFit="1" customWidth="1"/>
    <col min="13340" max="13568" width="11.5546875" style="7"/>
    <col min="13569" max="13569" width="27.109375" style="7" customWidth="1"/>
    <col min="13570" max="13583" width="5.33203125" style="7" bestFit="1" customWidth="1"/>
    <col min="13584" max="13584" width="5.88671875" style="7" bestFit="1" customWidth="1"/>
    <col min="13585" max="13594" width="5.33203125" style="7" bestFit="1" customWidth="1"/>
    <col min="13595" max="13595" width="6.6640625" style="7" bestFit="1" customWidth="1"/>
    <col min="13596" max="13824" width="11.5546875" style="7"/>
    <col min="13825" max="13825" width="27.109375" style="7" customWidth="1"/>
    <col min="13826" max="13839" width="5.33203125" style="7" bestFit="1" customWidth="1"/>
    <col min="13840" max="13840" width="5.88671875" style="7" bestFit="1" customWidth="1"/>
    <col min="13841" max="13850" width="5.33203125" style="7" bestFit="1" customWidth="1"/>
    <col min="13851" max="13851" width="6.6640625" style="7" bestFit="1" customWidth="1"/>
    <col min="13852" max="14080" width="11.5546875" style="7"/>
    <col min="14081" max="14081" width="27.109375" style="7" customWidth="1"/>
    <col min="14082" max="14095" width="5.33203125" style="7" bestFit="1" customWidth="1"/>
    <col min="14096" max="14096" width="5.88671875" style="7" bestFit="1" customWidth="1"/>
    <col min="14097" max="14106" width="5.33203125" style="7" bestFit="1" customWidth="1"/>
    <col min="14107" max="14107" width="6.6640625" style="7" bestFit="1" customWidth="1"/>
    <col min="14108" max="14336" width="11.5546875" style="7"/>
    <col min="14337" max="14337" width="27.109375" style="7" customWidth="1"/>
    <col min="14338" max="14351" width="5.33203125" style="7" bestFit="1" customWidth="1"/>
    <col min="14352" max="14352" width="5.88671875" style="7" bestFit="1" customWidth="1"/>
    <col min="14353" max="14362" width="5.33203125" style="7" bestFit="1" customWidth="1"/>
    <col min="14363" max="14363" width="6.6640625" style="7" bestFit="1" customWidth="1"/>
    <col min="14364" max="14592" width="11.5546875" style="7"/>
    <col min="14593" max="14593" width="27.109375" style="7" customWidth="1"/>
    <col min="14594" max="14607" width="5.33203125" style="7" bestFit="1" customWidth="1"/>
    <col min="14608" max="14608" width="5.88671875" style="7" bestFit="1" customWidth="1"/>
    <col min="14609" max="14618" width="5.33203125" style="7" bestFit="1" customWidth="1"/>
    <col min="14619" max="14619" width="6.6640625" style="7" bestFit="1" customWidth="1"/>
    <col min="14620" max="14848" width="11.5546875" style="7"/>
    <col min="14849" max="14849" width="27.109375" style="7" customWidth="1"/>
    <col min="14850" max="14863" width="5.33203125" style="7" bestFit="1" customWidth="1"/>
    <col min="14864" max="14864" width="5.88671875" style="7" bestFit="1" customWidth="1"/>
    <col min="14865" max="14874" width="5.33203125" style="7" bestFit="1" customWidth="1"/>
    <col min="14875" max="14875" width="6.6640625" style="7" bestFit="1" customWidth="1"/>
    <col min="14876" max="15104" width="11.5546875" style="7"/>
    <col min="15105" max="15105" width="27.109375" style="7" customWidth="1"/>
    <col min="15106" max="15119" width="5.33203125" style="7" bestFit="1" customWidth="1"/>
    <col min="15120" max="15120" width="5.88671875" style="7" bestFit="1" customWidth="1"/>
    <col min="15121" max="15130" width="5.33203125" style="7" bestFit="1" customWidth="1"/>
    <col min="15131" max="15131" width="6.6640625" style="7" bestFit="1" customWidth="1"/>
    <col min="15132" max="15360" width="11.5546875" style="7"/>
    <col min="15361" max="15361" width="27.109375" style="7" customWidth="1"/>
    <col min="15362" max="15375" width="5.33203125" style="7" bestFit="1" customWidth="1"/>
    <col min="15376" max="15376" width="5.88671875" style="7" bestFit="1" customWidth="1"/>
    <col min="15377" max="15386" width="5.33203125" style="7" bestFit="1" customWidth="1"/>
    <col min="15387" max="15387" width="6.6640625" style="7" bestFit="1" customWidth="1"/>
    <col min="15388" max="15616" width="11.5546875" style="7"/>
    <col min="15617" max="15617" width="27.109375" style="7" customWidth="1"/>
    <col min="15618" max="15631" width="5.33203125" style="7" bestFit="1" customWidth="1"/>
    <col min="15632" max="15632" width="5.88671875" style="7" bestFit="1" customWidth="1"/>
    <col min="15633" max="15642" width="5.33203125" style="7" bestFit="1" customWidth="1"/>
    <col min="15643" max="15643" width="6.6640625" style="7" bestFit="1" customWidth="1"/>
    <col min="15644" max="15872" width="11.5546875" style="7"/>
    <col min="15873" max="15873" width="27.109375" style="7" customWidth="1"/>
    <col min="15874" max="15887" width="5.33203125" style="7" bestFit="1" customWidth="1"/>
    <col min="15888" max="15888" width="5.88671875" style="7" bestFit="1" customWidth="1"/>
    <col min="15889" max="15898" width="5.33203125" style="7" bestFit="1" customWidth="1"/>
    <col min="15899" max="15899" width="6.6640625" style="7" bestFit="1" customWidth="1"/>
    <col min="15900" max="16128" width="11.5546875" style="7"/>
    <col min="16129" max="16129" width="27.109375" style="7" customWidth="1"/>
    <col min="16130" max="16143" width="5.33203125" style="7" bestFit="1" customWidth="1"/>
    <col min="16144" max="16144" width="5.88671875" style="7" bestFit="1" customWidth="1"/>
    <col min="16145" max="16154" width="5.33203125" style="7" bestFit="1" customWidth="1"/>
    <col min="16155" max="16155" width="6.6640625" style="7" bestFit="1" customWidth="1"/>
    <col min="16156" max="16384" width="11.5546875" style="7"/>
  </cols>
  <sheetData>
    <row r="1" spans="1:28" s="2" customFormat="1" ht="20.100000000000001" customHeight="1">
      <c r="A1" s="1204" t="s">
        <v>1043</v>
      </c>
      <c r="B1" s="1"/>
      <c r="C1" s="1"/>
      <c r="D1" s="1"/>
      <c r="E1" s="1"/>
      <c r="F1" s="1"/>
      <c r="G1" s="1"/>
      <c r="H1" s="1"/>
      <c r="I1" s="1"/>
      <c r="J1" s="1"/>
      <c r="K1" s="1"/>
      <c r="L1" s="1"/>
      <c r="M1" s="1"/>
      <c r="N1" s="1"/>
      <c r="O1" s="1"/>
      <c r="P1" s="1"/>
      <c r="Q1" s="1"/>
      <c r="R1" s="1"/>
      <c r="S1" s="1"/>
      <c r="T1" s="1"/>
      <c r="U1" s="1"/>
      <c r="V1" s="1"/>
      <c r="W1" s="1"/>
      <c r="X1" s="1"/>
      <c r="Y1" s="1"/>
      <c r="Z1" s="1"/>
      <c r="AA1" s="1"/>
    </row>
    <row r="2" spans="1:28" s="4" customFormat="1" ht="24" customHeight="1">
      <c r="A2" s="3" t="s">
        <v>0</v>
      </c>
      <c r="B2" s="3"/>
      <c r="C2" s="3"/>
      <c r="D2" s="3"/>
      <c r="E2" s="3"/>
      <c r="F2" s="3"/>
      <c r="G2" s="3"/>
      <c r="H2" s="3"/>
      <c r="I2" s="3"/>
      <c r="J2" s="3"/>
      <c r="K2" s="3"/>
      <c r="L2" s="3"/>
      <c r="M2" s="3"/>
      <c r="N2" s="3"/>
      <c r="O2" s="3"/>
      <c r="P2" s="3"/>
      <c r="Q2" s="3"/>
      <c r="R2" s="3"/>
      <c r="S2" s="3"/>
      <c r="T2" s="3"/>
      <c r="U2" s="3"/>
      <c r="V2" s="3"/>
      <c r="W2" s="3"/>
      <c r="X2" s="3"/>
      <c r="Y2" s="3"/>
      <c r="Z2" s="3"/>
      <c r="AA2" s="3"/>
    </row>
    <row r="3" spans="1:28" s="6" customFormat="1" ht="20.100000000000001" customHeight="1">
      <c r="A3" s="5">
        <v>46081</v>
      </c>
      <c r="B3" s="5"/>
      <c r="C3" s="5"/>
      <c r="D3" s="5"/>
      <c r="E3" s="5"/>
      <c r="F3" s="5"/>
      <c r="G3" s="5"/>
      <c r="H3" s="5"/>
      <c r="I3" s="5"/>
      <c r="J3" s="5"/>
      <c r="K3" s="5"/>
      <c r="L3" s="5"/>
      <c r="M3" s="5"/>
      <c r="N3" s="5"/>
      <c r="O3" s="5"/>
      <c r="P3" s="5"/>
      <c r="Q3" s="5"/>
      <c r="R3" s="5"/>
      <c r="S3" s="5"/>
      <c r="T3" s="5"/>
      <c r="U3" s="5"/>
      <c r="V3" s="5"/>
      <c r="W3" s="5"/>
      <c r="X3" s="5"/>
      <c r="Y3" s="5"/>
      <c r="Z3" s="5"/>
      <c r="AA3" s="5"/>
    </row>
    <row r="4" spans="1:28" ht="7.5" customHeight="1"/>
    <row r="5" spans="1:28" ht="7.5" customHeight="1" thickBot="1"/>
    <row r="6" spans="1:28" ht="95.1" customHeight="1">
      <c r="A6" s="9" t="s">
        <v>1</v>
      </c>
      <c r="B6" s="10" t="s">
        <v>2</v>
      </c>
      <c r="C6" s="10" t="s">
        <v>3</v>
      </c>
      <c r="D6" s="10" t="s">
        <v>4</v>
      </c>
      <c r="E6" s="10" t="s">
        <v>5</v>
      </c>
      <c r="F6" s="10" t="s">
        <v>6</v>
      </c>
      <c r="G6" s="10" t="s">
        <v>7</v>
      </c>
      <c r="H6" s="10" t="s">
        <v>8</v>
      </c>
      <c r="I6" s="10" t="s">
        <v>9</v>
      </c>
      <c r="J6" s="10" t="s">
        <v>10</v>
      </c>
      <c r="K6" s="10" t="s">
        <v>11</v>
      </c>
      <c r="L6" s="10" t="s">
        <v>12</v>
      </c>
      <c r="M6" s="10" t="s">
        <v>13</v>
      </c>
      <c r="N6" s="10" t="s">
        <v>14</v>
      </c>
      <c r="O6" s="10" t="s">
        <v>15</v>
      </c>
      <c r="P6" s="10" t="s">
        <v>16</v>
      </c>
      <c r="Q6" s="10" t="s">
        <v>17</v>
      </c>
      <c r="R6" s="10" t="s">
        <v>18</v>
      </c>
      <c r="S6" s="10" t="s">
        <v>19</v>
      </c>
      <c r="T6" s="10" t="s">
        <v>20</v>
      </c>
      <c r="U6" s="10" t="s">
        <v>21</v>
      </c>
      <c r="V6" s="10" t="s">
        <v>22</v>
      </c>
      <c r="W6" s="10" t="s">
        <v>23</v>
      </c>
      <c r="X6" s="10" t="s">
        <v>24</v>
      </c>
      <c r="Y6" s="10" t="s">
        <v>25</v>
      </c>
      <c r="Z6" s="10" t="s">
        <v>26</v>
      </c>
      <c r="AA6" s="11" t="s">
        <v>27</v>
      </c>
    </row>
    <row r="7" spans="1:28" ht="3.75" customHeight="1">
      <c r="A7" s="12"/>
      <c r="B7" s="13"/>
      <c r="C7" s="13"/>
      <c r="D7" s="13"/>
      <c r="E7" s="13"/>
      <c r="F7" s="13"/>
      <c r="G7" s="13"/>
      <c r="H7" s="13"/>
      <c r="I7" s="13"/>
      <c r="J7" s="13"/>
      <c r="K7" s="13"/>
      <c r="L7" s="13"/>
      <c r="M7" s="13"/>
      <c r="N7" s="13"/>
      <c r="O7" s="13"/>
      <c r="P7" s="13"/>
      <c r="Q7" s="13"/>
      <c r="R7" s="13"/>
      <c r="S7" s="13"/>
      <c r="T7" s="13"/>
      <c r="U7" s="13"/>
      <c r="V7" s="13"/>
      <c r="W7" s="13"/>
      <c r="X7" s="13"/>
      <c r="Y7" s="13"/>
      <c r="Z7" s="13"/>
      <c r="AA7" s="14"/>
    </row>
    <row r="8" spans="1:28" ht="10.5" customHeight="1">
      <c r="A8" s="15"/>
      <c r="B8" s="15"/>
      <c r="C8" s="15"/>
      <c r="D8" s="15"/>
      <c r="E8" s="15"/>
      <c r="F8" s="15"/>
      <c r="G8" s="15"/>
      <c r="H8" s="15"/>
      <c r="I8" s="15"/>
      <c r="J8" s="15"/>
      <c r="K8" s="15"/>
      <c r="L8" s="15"/>
      <c r="M8" s="15"/>
      <c r="N8" s="15"/>
      <c r="O8" s="15"/>
      <c r="P8" s="15"/>
      <c r="Q8" s="15"/>
      <c r="R8" s="15"/>
      <c r="S8" s="15"/>
      <c r="T8" s="15"/>
      <c r="U8" s="15"/>
      <c r="V8" s="15"/>
      <c r="W8" s="15"/>
      <c r="X8" s="15"/>
      <c r="Y8" s="15"/>
      <c r="Z8" s="15"/>
      <c r="AA8" s="16"/>
    </row>
    <row r="9" spans="1:28" s="21" customFormat="1" ht="20.100000000000001" customHeight="1">
      <c r="A9" s="17" t="s">
        <v>28</v>
      </c>
      <c r="B9" s="18">
        <v>1</v>
      </c>
      <c r="C9" s="18">
        <v>4</v>
      </c>
      <c r="D9" s="18">
        <v>2</v>
      </c>
      <c r="E9" s="18">
        <v>12</v>
      </c>
      <c r="F9" s="18">
        <v>1</v>
      </c>
      <c r="G9" s="18">
        <v>9</v>
      </c>
      <c r="H9" s="18">
        <v>1</v>
      </c>
      <c r="I9" s="18">
        <v>6</v>
      </c>
      <c r="J9" s="18">
        <v>2</v>
      </c>
      <c r="K9" s="18">
        <v>3</v>
      </c>
      <c r="L9" s="18">
        <v>1</v>
      </c>
      <c r="M9" s="18">
        <v>13</v>
      </c>
      <c r="N9" s="18">
        <v>12</v>
      </c>
      <c r="O9" s="18">
        <v>3</v>
      </c>
      <c r="P9" s="18">
        <v>19</v>
      </c>
      <c r="Q9" s="18">
        <v>3</v>
      </c>
      <c r="R9" s="18">
        <v>1</v>
      </c>
      <c r="S9" s="18">
        <v>2</v>
      </c>
      <c r="T9" s="18">
        <v>4</v>
      </c>
      <c r="U9" s="18">
        <v>10</v>
      </c>
      <c r="V9" s="18">
        <v>3</v>
      </c>
      <c r="W9" s="18">
        <v>3</v>
      </c>
      <c r="X9" s="18">
        <v>5</v>
      </c>
      <c r="Y9" s="18">
        <v>1</v>
      </c>
      <c r="Z9" s="18">
        <v>4</v>
      </c>
      <c r="AA9" s="19">
        <v>125</v>
      </c>
      <c r="AB9" s="20"/>
    </row>
    <row r="10" spans="1:28" s="21" customFormat="1" ht="20.100000000000001" customHeight="1">
      <c r="A10" s="17" t="s">
        <v>29</v>
      </c>
      <c r="B10" s="18">
        <v>1</v>
      </c>
      <c r="C10" s="18">
        <v>6</v>
      </c>
      <c r="D10" s="18">
        <v>3</v>
      </c>
      <c r="E10" s="18">
        <v>7</v>
      </c>
      <c r="F10" s="18">
        <v>3</v>
      </c>
      <c r="G10" s="18">
        <v>10</v>
      </c>
      <c r="H10" s="18">
        <v>2</v>
      </c>
      <c r="I10" s="18">
        <v>4</v>
      </c>
      <c r="J10" s="18">
        <v>1</v>
      </c>
      <c r="K10" s="18">
        <v>6</v>
      </c>
      <c r="L10" s="18">
        <v>9</v>
      </c>
      <c r="M10" s="18">
        <v>10</v>
      </c>
      <c r="N10" s="18">
        <v>12</v>
      </c>
      <c r="O10" s="18">
        <v>8</v>
      </c>
      <c r="P10" s="18">
        <v>40</v>
      </c>
      <c r="Q10" s="18">
        <v>9</v>
      </c>
      <c r="R10" s="18">
        <v>4</v>
      </c>
      <c r="S10" s="18">
        <v>2</v>
      </c>
      <c r="T10" s="18">
        <v>1</v>
      </c>
      <c r="U10" s="18">
        <v>16</v>
      </c>
      <c r="V10" s="18">
        <v>3</v>
      </c>
      <c r="W10" s="18">
        <v>9</v>
      </c>
      <c r="X10" s="18">
        <v>1</v>
      </c>
      <c r="Y10" s="18">
        <v>3</v>
      </c>
      <c r="Z10" s="18">
        <v>3</v>
      </c>
      <c r="AA10" s="19">
        <v>173</v>
      </c>
      <c r="AB10" s="20"/>
    </row>
    <row r="11" spans="1:28" s="21" customFormat="1" ht="20.100000000000001" customHeight="1">
      <c r="A11" s="17" t="s">
        <v>30</v>
      </c>
      <c r="B11" s="18">
        <v>0</v>
      </c>
      <c r="C11" s="18">
        <v>0</v>
      </c>
      <c r="D11" s="18">
        <v>0</v>
      </c>
      <c r="E11" s="18">
        <v>0</v>
      </c>
      <c r="F11" s="18">
        <v>0</v>
      </c>
      <c r="G11" s="18">
        <v>0</v>
      </c>
      <c r="H11" s="18">
        <v>1</v>
      </c>
      <c r="I11" s="18">
        <v>0</v>
      </c>
      <c r="J11" s="18">
        <v>0</v>
      </c>
      <c r="K11" s="18">
        <v>0</v>
      </c>
      <c r="L11" s="18">
        <v>2</v>
      </c>
      <c r="M11" s="18">
        <v>3</v>
      </c>
      <c r="N11" s="18">
        <v>1</v>
      </c>
      <c r="O11" s="18">
        <v>1</v>
      </c>
      <c r="P11" s="18">
        <v>21</v>
      </c>
      <c r="Q11" s="18">
        <v>0</v>
      </c>
      <c r="R11" s="18">
        <v>0</v>
      </c>
      <c r="S11" s="18">
        <v>0</v>
      </c>
      <c r="T11" s="18">
        <v>0</v>
      </c>
      <c r="U11" s="18">
        <v>2</v>
      </c>
      <c r="V11" s="18">
        <v>0</v>
      </c>
      <c r="W11" s="18">
        <v>0</v>
      </c>
      <c r="X11" s="18">
        <v>0</v>
      </c>
      <c r="Y11" s="18">
        <v>0</v>
      </c>
      <c r="Z11" s="18">
        <v>0</v>
      </c>
      <c r="AA11" s="19">
        <v>31</v>
      </c>
      <c r="AB11" s="20"/>
    </row>
    <row r="12" spans="1:28" s="21" customFormat="1" ht="20.100000000000001" customHeight="1">
      <c r="A12" s="17" t="s">
        <v>31</v>
      </c>
      <c r="B12" s="18">
        <v>0</v>
      </c>
      <c r="C12" s="18">
        <v>1</v>
      </c>
      <c r="D12" s="18">
        <v>0</v>
      </c>
      <c r="E12" s="18">
        <v>6</v>
      </c>
      <c r="F12" s="18">
        <v>1</v>
      </c>
      <c r="G12" s="18">
        <v>2</v>
      </c>
      <c r="H12" s="18">
        <v>3</v>
      </c>
      <c r="I12" s="18">
        <v>1</v>
      </c>
      <c r="J12" s="18">
        <v>0</v>
      </c>
      <c r="K12" s="18">
        <v>2</v>
      </c>
      <c r="L12" s="18">
        <v>3</v>
      </c>
      <c r="M12" s="18">
        <v>3</v>
      </c>
      <c r="N12" s="18">
        <v>2</v>
      </c>
      <c r="O12" s="18">
        <v>4</v>
      </c>
      <c r="P12" s="18">
        <v>48</v>
      </c>
      <c r="Q12" s="18">
        <v>0</v>
      </c>
      <c r="R12" s="18">
        <v>0</v>
      </c>
      <c r="S12" s="18">
        <v>2</v>
      </c>
      <c r="T12" s="18">
        <v>0</v>
      </c>
      <c r="U12" s="18">
        <v>5</v>
      </c>
      <c r="V12" s="18">
        <v>2</v>
      </c>
      <c r="W12" s="18">
        <v>1</v>
      </c>
      <c r="X12" s="18">
        <v>1</v>
      </c>
      <c r="Y12" s="18">
        <v>1</v>
      </c>
      <c r="Z12" s="18">
        <v>1</v>
      </c>
      <c r="AA12" s="19">
        <v>89</v>
      </c>
      <c r="AB12" s="20"/>
    </row>
    <row r="13" spans="1:28" s="21" customFormat="1" ht="20.100000000000001" customHeight="1">
      <c r="A13" s="17" t="s">
        <v>32</v>
      </c>
      <c r="B13" s="18">
        <v>0</v>
      </c>
      <c r="C13" s="18">
        <v>0</v>
      </c>
      <c r="D13" s="18">
        <v>0</v>
      </c>
      <c r="E13" s="18">
        <v>0</v>
      </c>
      <c r="F13" s="18">
        <v>0</v>
      </c>
      <c r="G13" s="18">
        <v>0</v>
      </c>
      <c r="H13" s="18">
        <v>0</v>
      </c>
      <c r="I13" s="18">
        <v>0</v>
      </c>
      <c r="J13" s="18">
        <v>0</v>
      </c>
      <c r="K13" s="18">
        <v>0</v>
      </c>
      <c r="L13" s="18">
        <v>0</v>
      </c>
      <c r="M13" s="18">
        <v>0</v>
      </c>
      <c r="N13" s="18">
        <v>0</v>
      </c>
      <c r="O13" s="18">
        <v>0</v>
      </c>
      <c r="P13" s="18">
        <v>1</v>
      </c>
      <c r="Q13" s="18">
        <v>0</v>
      </c>
      <c r="R13" s="18">
        <v>0</v>
      </c>
      <c r="S13" s="18">
        <v>0</v>
      </c>
      <c r="T13" s="18">
        <v>0</v>
      </c>
      <c r="U13" s="18">
        <v>0</v>
      </c>
      <c r="V13" s="18">
        <v>0</v>
      </c>
      <c r="W13" s="18">
        <v>0</v>
      </c>
      <c r="X13" s="18">
        <v>0</v>
      </c>
      <c r="Y13" s="18">
        <v>0</v>
      </c>
      <c r="Z13" s="18">
        <v>0</v>
      </c>
      <c r="AA13" s="19">
        <v>1</v>
      </c>
      <c r="AB13" s="20"/>
    </row>
    <row r="14" spans="1:28" s="21" customFormat="1" ht="20.100000000000001" customHeight="1">
      <c r="A14" s="17" t="s">
        <v>33</v>
      </c>
      <c r="B14" s="18">
        <v>0</v>
      </c>
      <c r="C14" s="18">
        <v>0</v>
      </c>
      <c r="D14" s="18">
        <v>2</v>
      </c>
      <c r="E14" s="18">
        <v>6</v>
      </c>
      <c r="F14" s="18">
        <v>6</v>
      </c>
      <c r="G14" s="18">
        <v>0</v>
      </c>
      <c r="H14" s="18">
        <v>1</v>
      </c>
      <c r="I14" s="18">
        <v>1</v>
      </c>
      <c r="J14" s="18">
        <v>2</v>
      </c>
      <c r="K14" s="18">
        <v>2</v>
      </c>
      <c r="L14" s="18">
        <v>1</v>
      </c>
      <c r="M14" s="18">
        <v>4</v>
      </c>
      <c r="N14" s="18">
        <v>4</v>
      </c>
      <c r="O14" s="18">
        <v>0</v>
      </c>
      <c r="P14" s="18">
        <v>19</v>
      </c>
      <c r="Q14" s="18">
        <v>0</v>
      </c>
      <c r="R14" s="18">
        <v>0</v>
      </c>
      <c r="S14" s="18">
        <v>0</v>
      </c>
      <c r="T14" s="18">
        <v>0</v>
      </c>
      <c r="U14" s="18">
        <v>0</v>
      </c>
      <c r="V14" s="18">
        <v>0</v>
      </c>
      <c r="W14" s="18">
        <v>0</v>
      </c>
      <c r="X14" s="18">
        <v>0</v>
      </c>
      <c r="Y14" s="18">
        <v>0</v>
      </c>
      <c r="Z14" s="18">
        <v>0</v>
      </c>
      <c r="AA14" s="19">
        <v>48</v>
      </c>
      <c r="AB14" s="20"/>
    </row>
    <row r="15" spans="1:28" s="21" customFormat="1" ht="20.100000000000001" customHeight="1">
      <c r="A15" s="17" t="s">
        <v>34</v>
      </c>
      <c r="B15" s="18">
        <v>0</v>
      </c>
      <c r="C15" s="18">
        <v>0</v>
      </c>
      <c r="D15" s="18">
        <v>0</v>
      </c>
      <c r="E15" s="18">
        <v>0</v>
      </c>
      <c r="F15" s="18">
        <v>0</v>
      </c>
      <c r="G15" s="18">
        <v>0</v>
      </c>
      <c r="H15" s="18">
        <v>0</v>
      </c>
      <c r="I15" s="18">
        <v>0</v>
      </c>
      <c r="J15" s="18">
        <v>0</v>
      </c>
      <c r="K15" s="18">
        <v>0</v>
      </c>
      <c r="L15" s="18">
        <v>0</v>
      </c>
      <c r="M15" s="18">
        <v>0</v>
      </c>
      <c r="N15" s="18">
        <v>0</v>
      </c>
      <c r="O15" s="18">
        <v>0</v>
      </c>
      <c r="P15" s="18">
        <v>2</v>
      </c>
      <c r="Q15" s="18">
        <v>0</v>
      </c>
      <c r="R15" s="18">
        <v>0</v>
      </c>
      <c r="S15" s="18">
        <v>0</v>
      </c>
      <c r="T15" s="18">
        <v>0</v>
      </c>
      <c r="U15" s="18">
        <v>0</v>
      </c>
      <c r="V15" s="18">
        <v>0</v>
      </c>
      <c r="W15" s="18">
        <v>0</v>
      </c>
      <c r="X15" s="18">
        <v>0</v>
      </c>
      <c r="Y15" s="18">
        <v>0</v>
      </c>
      <c r="Z15" s="18">
        <v>0</v>
      </c>
      <c r="AA15" s="19">
        <v>2</v>
      </c>
      <c r="AB15" s="20"/>
    </row>
    <row r="16" spans="1:28" s="15" customFormat="1" ht="22.65" customHeight="1">
      <c r="A16" s="22" t="s">
        <v>35</v>
      </c>
      <c r="B16" s="19">
        <v>2</v>
      </c>
      <c r="C16" s="19">
        <v>11</v>
      </c>
      <c r="D16" s="19">
        <v>7</v>
      </c>
      <c r="E16" s="19">
        <v>31</v>
      </c>
      <c r="F16" s="19">
        <v>11</v>
      </c>
      <c r="G16" s="19">
        <v>21</v>
      </c>
      <c r="H16" s="19">
        <v>8</v>
      </c>
      <c r="I16" s="19">
        <v>12</v>
      </c>
      <c r="J16" s="19">
        <v>5</v>
      </c>
      <c r="K16" s="19">
        <v>13</v>
      </c>
      <c r="L16" s="19">
        <v>16</v>
      </c>
      <c r="M16" s="19">
        <v>33</v>
      </c>
      <c r="N16" s="19">
        <v>31</v>
      </c>
      <c r="O16" s="19">
        <v>16</v>
      </c>
      <c r="P16" s="19">
        <v>150</v>
      </c>
      <c r="Q16" s="19">
        <v>12</v>
      </c>
      <c r="R16" s="19">
        <v>5</v>
      </c>
      <c r="S16" s="19">
        <v>6</v>
      </c>
      <c r="T16" s="19">
        <v>5</v>
      </c>
      <c r="U16" s="19">
        <v>33</v>
      </c>
      <c r="V16" s="19">
        <v>8</v>
      </c>
      <c r="W16" s="19">
        <v>13</v>
      </c>
      <c r="X16" s="19">
        <v>7</v>
      </c>
      <c r="Y16" s="19">
        <v>5</v>
      </c>
      <c r="Z16" s="19">
        <v>8</v>
      </c>
      <c r="AA16" s="19">
        <v>469</v>
      </c>
      <c r="AB16" s="20"/>
    </row>
    <row r="17" spans="1:28" ht="6" customHeight="1" thickBot="1">
      <c r="A17" s="23"/>
      <c r="B17" s="23"/>
      <c r="C17" s="23"/>
      <c r="D17" s="23"/>
      <c r="E17" s="23"/>
      <c r="F17" s="23"/>
      <c r="G17" s="23"/>
      <c r="H17" s="23"/>
      <c r="I17" s="23"/>
      <c r="J17" s="23"/>
      <c r="K17" s="23"/>
      <c r="L17" s="23"/>
      <c r="M17" s="23"/>
      <c r="N17" s="23"/>
      <c r="O17" s="23"/>
      <c r="P17" s="23"/>
      <c r="Q17" s="23"/>
      <c r="R17" s="23"/>
      <c r="S17" s="23"/>
      <c r="T17" s="23"/>
      <c r="U17" s="23"/>
      <c r="V17" s="23"/>
      <c r="W17" s="23"/>
      <c r="X17" s="23"/>
      <c r="Y17" s="23"/>
      <c r="Z17" s="23"/>
      <c r="AA17" s="24"/>
      <c r="AB17" s="25"/>
    </row>
    <row r="18" spans="1:28" s="27" customFormat="1" ht="12.15" customHeight="1">
      <c r="A18" s="26" t="s">
        <v>36</v>
      </c>
      <c r="B18" s="15"/>
      <c r="C18" s="15"/>
      <c r="D18" s="15"/>
      <c r="E18" s="15"/>
      <c r="F18" s="15"/>
      <c r="G18" s="15"/>
      <c r="H18" s="15"/>
      <c r="I18" s="15"/>
      <c r="J18" s="15"/>
      <c r="K18" s="15"/>
      <c r="L18" s="15"/>
      <c r="M18" s="15"/>
      <c r="N18" s="15"/>
      <c r="O18" s="15"/>
      <c r="P18" s="15"/>
      <c r="Q18" s="15"/>
      <c r="R18" s="15"/>
      <c r="S18" s="15"/>
      <c r="T18" s="15"/>
      <c r="U18" s="15"/>
      <c r="V18" s="15"/>
      <c r="W18" s="15"/>
      <c r="X18" s="15"/>
      <c r="Y18" s="15"/>
      <c r="Z18" s="15"/>
      <c r="AA18" s="15"/>
      <c r="AB18" s="25"/>
    </row>
    <row r="19" spans="1:28" ht="13.65" customHeight="1">
      <c r="A19" s="15" t="s">
        <v>37</v>
      </c>
      <c r="B19" s="28"/>
      <c r="C19" s="28"/>
      <c r="D19" s="28"/>
      <c r="E19" s="28"/>
      <c r="F19" s="28"/>
      <c r="G19" s="28"/>
      <c r="H19" s="28"/>
      <c r="I19" s="28"/>
      <c r="J19" s="28"/>
      <c r="K19" s="28"/>
      <c r="L19" s="28"/>
      <c r="M19" s="28"/>
      <c r="N19" s="28"/>
      <c r="O19" s="28"/>
      <c r="P19" s="28"/>
      <c r="Q19" s="28"/>
      <c r="R19" s="28"/>
      <c r="S19" s="28"/>
      <c r="T19" s="28"/>
      <c r="U19" s="28"/>
      <c r="V19" s="28"/>
      <c r="W19" s="28"/>
      <c r="X19" s="28"/>
      <c r="Y19" s="28"/>
      <c r="Z19" s="28"/>
      <c r="AA19" s="28"/>
      <c r="AB19" s="25"/>
    </row>
    <row r="20" spans="1:28">
      <c r="A20" s="28"/>
      <c r="B20" s="28"/>
      <c r="C20" s="28"/>
      <c r="D20" s="28"/>
      <c r="E20" s="28"/>
      <c r="F20" s="28"/>
      <c r="G20" s="28"/>
      <c r="H20" s="28"/>
      <c r="I20" s="28"/>
      <c r="J20" s="28"/>
      <c r="K20" s="28"/>
      <c r="L20" s="28"/>
      <c r="M20" s="28"/>
      <c r="N20" s="28"/>
      <c r="O20" s="28"/>
      <c r="P20" s="28"/>
      <c r="Q20" s="28"/>
      <c r="R20" s="28"/>
      <c r="S20" s="28"/>
      <c r="T20" s="28"/>
      <c r="U20" s="28"/>
      <c r="V20" s="28"/>
      <c r="W20" s="28"/>
      <c r="X20" s="28"/>
      <c r="Y20" s="28"/>
      <c r="Z20" s="28"/>
      <c r="AA20" s="28"/>
      <c r="AB20" s="25"/>
    </row>
    <row r="21" spans="1:28">
      <c r="A21" s="25"/>
      <c r="B21" s="25"/>
      <c r="C21" s="25"/>
      <c r="D21" s="25"/>
      <c r="E21" s="25"/>
      <c r="F21" s="25"/>
      <c r="G21" s="25"/>
      <c r="H21" s="25"/>
      <c r="I21" s="25"/>
      <c r="J21" s="25"/>
      <c r="K21" s="25"/>
      <c r="L21" s="25"/>
      <c r="M21" s="25"/>
      <c r="N21" s="25"/>
      <c r="O21" s="25"/>
      <c r="P21" s="25"/>
      <c r="Q21" s="25"/>
      <c r="R21" s="25"/>
      <c r="S21" s="25"/>
      <c r="T21" s="25"/>
      <c r="U21" s="25"/>
      <c r="V21" s="25"/>
      <c r="W21" s="25"/>
      <c r="X21" s="25"/>
      <c r="Y21" s="25"/>
      <c r="Z21" s="29"/>
      <c r="AA21" s="30"/>
      <c r="AB21" s="25"/>
    </row>
    <row r="22" spans="1:28">
      <c r="A22" s="25"/>
      <c r="B22" s="25"/>
      <c r="C22" s="25"/>
      <c r="D22" s="25"/>
      <c r="E22" s="25"/>
      <c r="F22" s="25"/>
      <c r="G22" s="25"/>
      <c r="H22" s="25"/>
      <c r="I22" s="25"/>
      <c r="J22" s="25"/>
      <c r="K22" s="25"/>
      <c r="L22" s="25"/>
      <c r="M22" s="25"/>
      <c r="N22" s="25"/>
      <c r="O22" s="25"/>
      <c r="P22" s="25"/>
      <c r="Q22" s="25"/>
      <c r="R22" s="25"/>
      <c r="S22" s="25"/>
      <c r="T22" s="25"/>
      <c r="U22" s="25"/>
      <c r="V22" s="25"/>
      <c r="W22" s="25"/>
      <c r="X22" s="25"/>
      <c r="Y22" s="25"/>
      <c r="Z22" s="29"/>
      <c r="AA22" s="30"/>
      <c r="AB22" s="25"/>
    </row>
    <row r="23" spans="1:28">
      <c r="A23" s="25"/>
      <c r="Z23" s="29"/>
    </row>
    <row r="24" spans="1:28">
      <c r="Z24" s="29"/>
    </row>
    <row r="25" spans="1:28">
      <c r="Z25" s="29"/>
    </row>
    <row r="26" spans="1:28">
      <c r="Z26" s="29"/>
    </row>
    <row r="27" spans="1:28">
      <c r="Z27" s="29"/>
    </row>
    <row r="28" spans="1:28">
      <c r="Z28" s="29"/>
    </row>
    <row r="29" spans="1:28">
      <c r="Z29" s="29"/>
    </row>
    <row r="30" spans="1:28">
      <c r="Z30" s="29"/>
    </row>
    <row r="31" spans="1:28">
      <c r="Z31" s="29"/>
    </row>
    <row r="32" spans="1:28">
      <c r="Z32" s="29"/>
    </row>
    <row r="33" spans="26:26">
      <c r="Z33" s="29"/>
    </row>
    <row r="34" spans="26:26">
      <c r="Z34" s="31"/>
    </row>
  </sheetData>
  <mergeCells count="2">
    <mergeCell ref="A2:AA2"/>
    <mergeCell ref="A3:AA3"/>
  </mergeCells>
  <hyperlinks>
    <hyperlink ref="A1" location="Índice!A1" display="Volver al Índice" xr:uid="{883A7B8A-5317-44EE-B918-BCFA70681842}"/>
  </hyperlinks>
  <pageMargins left="0.7" right="0.7" top="0.75" bottom="0.75" header="0.3" footer="0.3"/>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7397F1C-07F8-4197-AEE0-0B32043B95D2}">
  <dimension ref="A1:AB1363"/>
  <sheetViews>
    <sheetView showGridLines="0" zoomScale="85" zoomScaleNormal="85" workbookViewId="0">
      <pane xSplit="5" ySplit="7" topLeftCell="F8" activePane="bottomRight" state="frozen"/>
      <selection pane="topRight" activeCell="F1" sqref="F1"/>
      <selection pane="bottomLeft" activeCell="A8" sqref="A8"/>
      <selection pane="bottomRight"/>
    </sheetView>
  </sheetViews>
  <sheetFormatPr baseColWidth="10" defaultRowHeight="10.199999999999999"/>
  <cols>
    <col min="1" max="1" width="27.33203125" style="172" customWidth="1"/>
    <col min="2" max="2" width="16.109375" style="139" bestFit="1" customWidth="1"/>
    <col min="3" max="3" width="14.88671875" style="139" bestFit="1" customWidth="1"/>
    <col min="4" max="4" width="24.109375" style="139" customWidth="1"/>
    <col min="5" max="5" width="10.6640625" style="173" customWidth="1"/>
    <col min="6" max="8" width="10.6640625" style="139" customWidth="1"/>
    <col min="9" max="9" width="13.88671875" style="139" customWidth="1"/>
    <col min="10" max="10" width="10.6640625" style="139" customWidth="1"/>
    <col min="11" max="11" width="13.88671875" style="139" customWidth="1"/>
    <col min="12" max="12" width="15.44140625" style="139" customWidth="1"/>
    <col min="13" max="13" width="13.88671875" style="139" customWidth="1"/>
    <col min="14" max="15" width="15.44140625" style="139" customWidth="1"/>
    <col min="16" max="16" width="14.44140625" style="139" customWidth="1"/>
    <col min="17" max="17" width="13.88671875" style="139" bestFit="1" customWidth="1"/>
    <col min="18" max="18" width="16.88671875" style="139" bestFit="1" customWidth="1"/>
    <col min="19" max="256" width="11.5546875" style="139"/>
    <col min="257" max="257" width="23.88671875" style="139" bestFit="1" customWidth="1"/>
    <col min="258" max="258" width="16.109375" style="139" bestFit="1" customWidth="1"/>
    <col min="259" max="259" width="14.88671875" style="139" bestFit="1" customWidth="1"/>
    <col min="260" max="260" width="24.109375" style="139" customWidth="1"/>
    <col min="261" max="264" width="10.6640625" style="139" customWidth="1"/>
    <col min="265" max="265" width="13.88671875" style="139" bestFit="1" customWidth="1"/>
    <col min="266" max="266" width="10.6640625" style="139" customWidth="1"/>
    <col min="267" max="267" width="13.88671875" style="139" bestFit="1" customWidth="1"/>
    <col min="268" max="268" width="15.44140625" style="139" bestFit="1" customWidth="1"/>
    <col min="269" max="269" width="13.88671875" style="139" bestFit="1" customWidth="1"/>
    <col min="270" max="271" width="15.44140625" style="139" bestFit="1" customWidth="1"/>
    <col min="272" max="272" width="14.44140625" style="139" customWidth="1"/>
    <col min="273" max="273" width="13.88671875" style="139" bestFit="1" customWidth="1"/>
    <col min="274" max="274" width="16.88671875" style="139" bestFit="1" customWidth="1"/>
    <col min="275" max="512" width="11.5546875" style="139"/>
    <col min="513" max="513" width="23.88671875" style="139" bestFit="1" customWidth="1"/>
    <col min="514" max="514" width="16.109375" style="139" bestFit="1" customWidth="1"/>
    <col min="515" max="515" width="14.88671875" style="139" bestFit="1" customWidth="1"/>
    <col min="516" max="516" width="24.109375" style="139" customWidth="1"/>
    <col min="517" max="520" width="10.6640625" style="139" customWidth="1"/>
    <col min="521" max="521" width="13.88671875" style="139" bestFit="1" customWidth="1"/>
    <col min="522" max="522" width="10.6640625" style="139" customWidth="1"/>
    <col min="523" max="523" width="13.88671875" style="139" bestFit="1" customWidth="1"/>
    <col min="524" max="524" width="15.44140625" style="139" bestFit="1" customWidth="1"/>
    <col min="525" max="525" width="13.88671875" style="139" bestFit="1" customWidth="1"/>
    <col min="526" max="527" width="15.44140625" style="139" bestFit="1" customWidth="1"/>
    <col min="528" max="528" width="14.44140625" style="139" customWidth="1"/>
    <col min="529" max="529" width="13.88671875" style="139" bestFit="1" customWidth="1"/>
    <col min="530" max="530" width="16.88671875" style="139" bestFit="1" customWidth="1"/>
    <col min="531" max="768" width="11.5546875" style="139"/>
    <col min="769" max="769" width="23.88671875" style="139" bestFit="1" customWidth="1"/>
    <col min="770" max="770" width="16.109375" style="139" bestFit="1" customWidth="1"/>
    <col min="771" max="771" width="14.88671875" style="139" bestFit="1" customWidth="1"/>
    <col min="772" max="772" width="24.109375" style="139" customWidth="1"/>
    <col min="773" max="776" width="10.6640625" style="139" customWidth="1"/>
    <col min="777" max="777" width="13.88671875" style="139" bestFit="1" customWidth="1"/>
    <col min="778" max="778" width="10.6640625" style="139" customWidth="1"/>
    <col min="779" max="779" width="13.88671875" style="139" bestFit="1" customWidth="1"/>
    <col min="780" max="780" width="15.44140625" style="139" bestFit="1" customWidth="1"/>
    <col min="781" max="781" width="13.88671875" style="139" bestFit="1" customWidth="1"/>
    <col min="782" max="783" width="15.44140625" style="139" bestFit="1" customWidth="1"/>
    <col min="784" max="784" width="14.44140625" style="139" customWidth="1"/>
    <col min="785" max="785" width="13.88671875" style="139" bestFit="1" customWidth="1"/>
    <col min="786" max="786" width="16.88671875" style="139" bestFit="1" customWidth="1"/>
    <col min="787" max="1024" width="11.5546875" style="139"/>
    <col min="1025" max="1025" width="23.88671875" style="139" bestFit="1" customWidth="1"/>
    <col min="1026" max="1026" width="16.109375" style="139" bestFit="1" customWidth="1"/>
    <col min="1027" max="1027" width="14.88671875" style="139" bestFit="1" customWidth="1"/>
    <col min="1028" max="1028" width="24.109375" style="139" customWidth="1"/>
    <col min="1029" max="1032" width="10.6640625" style="139" customWidth="1"/>
    <col min="1033" max="1033" width="13.88671875" style="139" bestFit="1" customWidth="1"/>
    <col min="1034" max="1034" width="10.6640625" style="139" customWidth="1"/>
    <col min="1035" max="1035" width="13.88671875" style="139" bestFit="1" customWidth="1"/>
    <col min="1036" max="1036" width="15.44140625" style="139" bestFit="1" customWidth="1"/>
    <col min="1037" max="1037" width="13.88671875" style="139" bestFit="1" customWidth="1"/>
    <col min="1038" max="1039" width="15.44140625" style="139" bestFit="1" customWidth="1"/>
    <col min="1040" max="1040" width="14.44140625" style="139" customWidth="1"/>
    <col min="1041" max="1041" width="13.88671875" style="139" bestFit="1" customWidth="1"/>
    <col min="1042" max="1042" width="16.88671875" style="139" bestFit="1" customWidth="1"/>
    <col min="1043" max="1280" width="11.5546875" style="139"/>
    <col min="1281" max="1281" width="23.88671875" style="139" bestFit="1" customWidth="1"/>
    <col min="1282" max="1282" width="16.109375" style="139" bestFit="1" customWidth="1"/>
    <col min="1283" max="1283" width="14.88671875" style="139" bestFit="1" customWidth="1"/>
    <col min="1284" max="1284" width="24.109375" style="139" customWidth="1"/>
    <col min="1285" max="1288" width="10.6640625" style="139" customWidth="1"/>
    <col min="1289" max="1289" width="13.88671875" style="139" bestFit="1" customWidth="1"/>
    <col min="1290" max="1290" width="10.6640625" style="139" customWidth="1"/>
    <col min="1291" max="1291" width="13.88671875" style="139" bestFit="1" customWidth="1"/>
    <col min="1292" max="1292" width="15.44140625" style="139" bestFit="1" customWidth="1"/>
    <col min="1293" max="1293" width="13.88671875" style="139" bestFit="1" customWidth="1"/>
    <col min="1294" max="1295" width="15.44140625" style="139" bestFit="1" customWidth="1"/>
    <col min="1296" max="1296" width="14.44140625" style="139" customWidth="1"/>
    <col min="1297" max="1297" width="13.88671875" style="139" bestFit="1" customWidth="1"/>
    <col min="1298" max="1298" width="16.88671875" style="139" bestFit="1" customWidth="1"/>
    <col min="1299" max="1536" width="11.5546875" style="139"/>
    <col min="1537" max="1537" width="23.88671875" style="139" bestFit="1" customWidth="1"/>
    <col min="1538" max="1538" width="16.109375" style="139" bestFit="1" customWidth="1"/>
    <col min="1539" max="1539" width="14.88671875" style="139" bestFit="1" customWidth="1"/>
    <col min="1540" max="1540" width="24.109375" style="139" customWidth="1"/>
    <col min="1541" max="1544" width="10.6640625" style="139" customWidth="1"/>
    <col min="1545" max="1545" width="13.88671875" style="139" bestFit="1" customWidth="1"/>
    <col min="1546" max="1546" width="10.6640625" style="139" customWidth="1"/>
    <col min="1547" max="1547" width="13.88671875" style="139" bestFit="1" customWidth="1"/>
    <col min="1548" max="1548" width="15.44140625" style="139" bestFit="1" customWidth="1"/>
    <col min="1549" max="1549" width="13.88671875" style="139" bestFit="1" customWidth="1"/>
    <col min="1550" max="1551" width="15.44140625" style="139" bestFit="1" customWidth="1"/>
    <col min="1552" max="1552" width="14.44140625" style="139" customWidth="1"/>
    <col min="1553" max="1553" width="13.88671875" style="139" bestFit="1" customWidth="1"/>
    <col min="1554" max="1554" width="16.88671875" style="139" bestFit="1" customWidth="1"/>
    <col min="1555" max="1792" width="11.5546875" style="139"/>
    <col min="1793" max="1793" width="23.88671875" style="139" bestFit="1" customWidth="1"/>
    <col min="1794" max="1794" width="16.109375" style="139" bestFit="1" customWidth="1"/>
    <col min="1795" max="1795" width="14.88671875" style="139" bestFit="1" customWidth="1"/>
    <col min="1796" max="1796" width="24.109375" style="139" customWidth="1"/>
    <col min="1797" max="1800" width="10.6640625" style="139" customWidth="1"/>
    <col min="1801" max="1801" width="13.88671875" style="139" bestFit="1" customWidth="1"/>
    <col min="1802" max="1802" width="10.6640625" style="139" customWidth="1"/>
    <col min="1803" max="1803" width="13.88671875" style="139" bestFit="1" customWidth="1"/>
    <col min="1804" max="1804" width="15.44140625" style="139" bestFit="1" customWidth="1"/>
    <col min="1805" max="1805" width="13.88671875" style="139" bestFit="1" customWidth="1"/>
    <col min="1806" max="1807" width="15.44140625" style="139" bestFit="1" customWidth="1"/>
    <col min="1808" max="1808" width="14.44140625" style="139" customWidth="1"/>
    <col min="1809" max="1809" width="13.88671875" style="139" bestFit="1" customWidth="1"/>
    <col min="1810" max="1810" width="16.88671875" style="139" bestFit="1" customWidth="1"/>
    <col min="1811" max="2048" width="11.5546875" style="139"/>
    <col min="2049" max="2049" width="23.88671875" style="139" bestFit="1" customWidth="1"/>
    <col min="2050" max="2050" width="16.109375" style="139" bestFit="1" customWidth="1"/>
    <col min="2051" max="2051" width="14.88671875" style="139" bestFit="1" customWidth="1"/>
    <col min="2052" max="2052" width="24.109375" style="139" customWidth="1"/>
    <col min="2053" max="2056" width="10.6640625" style="139" customWidth="1"/>
    <col min="2057" max="2057" width="13.88671875" style="139" bestFit="1" customWidth="1"/>
    <col min="2058" max="2058" width="10.6640625" style="139" customWidth="1"/>
    <col min="2059" max="2059" width="13.88671875" style="139" bestFit="1" customWidth="1"/>
    <col min="2060" max="2060" width="15.44140625" style="139" bestFit="1" customWidth="1"/>
    <col min="2061" max="2061" width="13.88671875" style="139" bestFit="1" customWidth="1"/>
    <col min="2062" max="2063" width="15.44140625" style="139" bestFit="1" customWidth="1"/>
    <col min="2064" max="2064" width="14.44140625" style="139" customWidth="1"/>
    <col min="2065" max="2065" width="13.88671875" style="139" bestFit="1" customWidth="1"/>
    <col min="2066" max="2066" width="16.88671875" style="139" bestFit="1" customWidth="1"/>
    <col min="2067" max="2304" width="11.5546875" style="139"/>
    <col min="2305" max="2305" width="23.88671875" style="139" bestFit="1" customWidth="1"/>
    <col min="2306" max="2306" width="16.109375" style="139" bestFit="1" customWidth="1"/>
    <col min="2307" max="2307" width="14.88671875" style="139" bestFit="1" customWidth="1"/>
    <col min="2308" max="2308" width="24.109375" style="139" customWidth="1"/>
    <col min="2309" max="2312" width="10.6640625" style="139" customWidth="1"/>
    <col min="2313" max="2313" width="13.88671875" style="139" bestFit="1" customWidth="1"/>
    <col min="2314" max="2314" width="10.6640625" style="139" customWidth="1"/>
    <col min="2315" max="2315" width="13.88671875" style="139" bestFit="1" customWidth="1"/>
    <col min="2316" max="2316" width="15.44140625" style="139" bestFit="1" customWidth="1"/>
    <col min="2317" max="2317" width="13.88671875" style="139" bestFit="1" customWidth="1"/>
    <col min="2318" max="2319" width="15.44140625" style="139" bestFit="1" customWidth="1"/>
    <col min="2320" max="2320" width="14.44140625" style="139" customWidth="1"/>
    <col min="2321" max="2321" width="13.88671875" style="139" bestFit="1" customWidth="1"/>
    <col min="2322" max="2322" width="16.88671875" style="139" bestFit="1" customWidth="1"/>
    <col min="2323" max="2560" width="11.5546875" style="139"/>
    <col min="2561" max="2561" width="23.88671875" style="139" bestFit="1" customWidth="1"/>
    <col min="2562" max="2562" width="16.109375" style="139" bestFit="1" customWidth="1"/>
    <col min="2563" max="2563" width="14.88671875" style="139" bestFit="1" customWidth="1"/>
    <col min="2564" max="2564" width="24.109375" style="139" customWidth="1"/>
    <col min="2565" max="2568" width="10.6640625" style="139" customWidth="1"/>
    <col min="2569" max="2569" width="13.88671875" style="139" bestFit="1" customWidth="1"/>
    <col min="2570" max="2570" width="10.6640625" style="139" customWidth="1"/>
    <col min="2571" max="2571" width="13.88671875" style="139" bestFit="1" customWidth="1"/>
    <col min="2572" max="2572" width="15.44140625" style="139" bestFit="1" customWidth="1"/>
    <col min="2573" max="2573" width="13.88671875" style="139" bestFit="1" customWidth="1"/>
    <col min="2574" max="2575" width="15.44140625" style="139" bestFit="1" customWidth="1"/>
    <col min="2576" max="2576" width="14.44140625" style="139" customWidth="1"/>
    <col min="2577" max="2577" width="13.88671875" style="139" bestFit="1" customWidth="1"/>
    <col min="2578" max="2578" width="16.88671875" style="139" bestFit="1" customWidth="1"/>
    <col min="2579" max="2816" width="11.5546875" style="139"/>
    <col min="2817" max="2817" width="23.88671875" style="139" bestFit="1" customWidth="1"/>
    <col min="2818" max="2818" width="16.109375" style="139" bestFit="1" customWidth="1"/>
    <col min="2819" max="2819" width="14.88671875" style="139" bestFit="1" customWidth="1"/>
    <col min="2820" max="2820" width="24.109375" style="139" customWidth="1"/>
    <col min="2821" max="2824" width="10.6640625" style="139" customWidth="1"/>
    <col min="2825" max="2825" width="13.88671875" style="139" bestFit="1" customWidth="1"/>
    <col min="2826" max="2826" width="10.6640625" style="139" customWidth="1"/>
    <col min="2827" max="2827" width="13.88671875" style="139" bestFit="1" customWidth="1"/>
    <col min="2828" max="2828" width="15.44140625" style="139" bestFit="1" customWidth="1"/>
    <col min="2829" max="2829" width="13.88671875" style="139" bestFit="1" customWidth="1"/>
    <col min="2830" max="2831" width="15.44140625" style="139" bestFit="1" customWidth="1"/>
    <col min="2832" max="2832" width="14.44140625" style="139" customWidth="1"/>
    <col min="2833" max="2833" width="13.88671875" style="139" bestFit="1" customWidth="1"/>
    <col min="2834" max="2834" width="16.88671875" style="139" bestFit="1" customWidth="1"/>
    <col min="2835" max="3072" width="11.5546875" style="139"/>
    <col min="3073" max="3073" width="23.88671875" style="139" bestFit="1" customWidth="1"/>
    <col min="3074" max="3074" width="16.109375" style="139" bestFit="1" customWidth="1"/>
    <col min="3075" max="3075" width="14.88671875" style="139" bestFit="1" customWidth="1"/>
    <col min="3076" max="3076" width="24.109375" style="139" customWidth="1"/>
    <col min="3077" max="3080" width="10.6640625" style="139" customWidth="1"/>
    <col min="3081" max="3081" width="13.88671875" style="139" bestFit="1" customWidth="1"/>
    <col min="3082" max="3082" width="10.6640625" style="139" customWidth="1"/>
    <col min="3083" max="3083" width="13.88671875" style="139" bestFit="1" customWidth="1"/>
    <col min="3084" max="3084" width="15.44140625" style="139" bestFit="1" customWidth="1"/>
    <col min="3085" max="3085" width="13.88671875" style="139" bestFit="1" customWidth="1"/>
    <col min="3086" max="3087" width="15.44140625" style="139" bestFit="1" customWidth="1"/>
    <col min="3088" max="3088" width="14.44140625" style="139" customWidth="1"/>
    <col min="3089" max="3089" width="13.88671875" style="139" bestFit="1" customWidth="1"/>
    <col min="3090" max="3090" width="16.88671875" style="139" bestFit="1" customWidth="1"/>
    <col min="3091" max="3328" width="11.5546875" style="139"/>
    <col min="3329" max="3329" width="23.88671875" style="139" bestFit="1" customWidth="1"/>
    <col min="3330" max="3330" width="16.109375" style="139" bestFit="1" customWidth="1"/>
    <col min="3331" max="3331" width="14.88671875" style="139" bestFit="1" customWidth="1"/>
    <col min="3332" max="3332" width="24.109375" style="139" customWidth="1"/>
    <col min="3333" max="3336" width="10.6640625" style="139" customWidth="1"/>
    <col min="3337" max="3337" width="13.88671875" style="139" bestFit="1" customWidth="1"/>
    <col min="3338" max="3338" width="10.6640625" style="139" customWidth="1"/>
    <col min="3339" max="3339" width="13.88671875" style="139" bestFit="1" customWidth="1"/>
    <col min="3340" max="3340" width="15.44140625" style="139" bestFit="1" customWidth="1"/>
    <col min="3341" max="3341" width="13.88671875" style="139" bestFit="1" customWidth="1"/>
    <col min="3342" max="3343" width="15.44140625" style="139" bestFit="1" customWidth="1"/>
    <col min="3344" max="3344" width="14.44140625" style="139" customWidth="1"/>
    <col min="3345" max="3345" width="13.88671875" style="139" bestFit="1" customWidth="1"/>
    <col min="3346" max="3346" width="16.88671875" style="139" bestFit="1" customWidth="1"/>
    <col min="3347" max="3584" width="11.5546875" style="139"/>
    <col min="3585" max="3585" width="23.88671875" style="139" bestFit="1" customWidth="1"/>
    <col min="3586" max="3586" width="16.109375" style="139" bestFit="1" customWidth="1"/>
    <col min="3587" max="3587" width="14.88671875" style="139" bestFit="1" customWidth="1"/>
    <col min="3588" max="3588" width="24.109375" style="139" customWidth="1"/>
    <col min="3589" max="3592" width="10.6640625" style="139" customWidth="1"/>
    <col min="3593" max="3593" width="13.88671875" style="139" bestFit="1" customWidth="1"/>
    <col min="3594" max="3594" width="10.6640625" style="139" customWidth="1"/>
    <col min="3595" max="3595" width="13.88671875" style="139" bestFit="1" customWidth="1"/>
    <col min="3596" max="3596" width="15.44140625" style="139" bestFit="1" customWidth="1"/>
    <col min="3597" max="3597" width="13.88671875" style="139" bestFit="1" customWidth="1"/>
    <col min="3598" max="3599" width="15.44140625" style="139" bestFit="1" customWidth="1"/>
    <col min="3600" max="3600" width="14.44140625" style="139" customWidth="1"/>
    <col min="3601" max="3601" width="13.88671875" style="139" bestFit="1" customWidth="1"/>
    <col min="3602" max="3602" width="16.88671875" style="139" bestFit="1" customWidth="1"/>
    <col min="3603" max="3840" width="11.5546875" style="139"/>
    <col min="3841" max="3841" width="23.88671875" style="139" bestFit="1" customWidth="1"/>
    <col min="3842" max="3842" width="16.109375" style="139" bestFit="1" customWidth="1"/>
    <col min="3843" max="3843" width="14.88671875" style="139" bestFit="1" customWidth="1"/>
    <col min="3844" max="3844" width="24.109375" style="139" customWidth="1"/>
    <col min="3845" max="3848" width="10.6640625" style="139" customWidth="1"/>
    <col min="3849" max="3849" width="13.88671875" style="139" bestFit="1" customWidth="1"/>
    <col min="3850" max="3850" width="10.6640625" style="139" customWidth="1"/>
    <col min="3851" max="3851" width="13.88671875" style="139" bestFit="1" customWidth="1"/>
    <col min="3852" max="3852" width="15.44140625" style="139" bestFit="1" customWidth="1"/>
    <col min="3853" max="3853" width="13.88671875" style="139" bestFit="1" customWidth="1"/>
    <col min="3854" max="3855" width="15.44140625" style="139" bestFit="1" customWidth="1"/>
    <col min="3856" max="3856" width="14.44140625" style="139" customWidth="1"/>
    <col min="3857" max="3857" width="13.88671875" style="139" bestFit="1" customWidth="1"/>
    <col min="3858" max="3858" width="16.88671875" style="139" bestFit="1" customWidth="1"/>
    <col min="3859" max="4096" width="11.5546875" style="139"/>
    <col min="4097" max="4097" width="23.88671875" style="139" bestFit="1" customWidth="1"/>
    <col min="4098" max="4098" width="16.109375" style="139" bestFit="1" customWidth="1"/>
    <col min="4099" max="4099" width="14.88671875" style="139" bestFit="1" customWidth="1"/>
    <col min="4100" max="4100" width="24.109375" style="139" customWidth="1"/>
    <col min="4101" max="4104" width="10.6640625" style="139" customWidth="1"/>
    <col min="4105" max="4105" width="13.88671875" style="139" bestFit="1" customWidth="1"/>
    <col min="4106" max="4106" width="10.6640625" style="139" customWidth="1"/>
    <col min="4107" max="4107" width="13.88671875" style="139" bestFit="1" customWidth="1"/>
    <col min="4108" max="4108" width="15.44140625" style="139" bestFit="1" customWidth="1"/>
    <col min="4109" max="4109" width="13.88671875" style="139" bestFit="1" customWidth="1"/>
    <col min="4110" max="4111" width="15.44140625" style="139" bestFit="1" customWidth="1"/>
    <col min="4112" max="4112" width="14.44140625" style="139" customWidth="1"/>
    <col min="4113" max="4113" width="13.88671875" style="139" bestFit="1" customWidth="1"/>
    <col min="4114" max="4114" width="16.88671875" style="139" bestFit="1" customWidth="1"/>
    <col min="4115" max="4352" width="11.5546875" style="139"/>
    <col min="4353" max="4353" width="23.88671875" style="139" bestFit="1" customWidth="1"/>
    <col min="4354" max="4354" width="16.109375" style="139" bestFit="1" customWidth="1"/>
    <col min="4355" max="4355" width="14.88671875" style="139" bestFit="1" customWidth="1"/>
    <col min="4356" max="4356" width="24.109375" style="139" customWidth="1"/>
    <col min="4357" max="4360" width="10.6640625" style="139" customWidth="1"/>
    <col min="4361" max="4361" width="13.88671875" style="139" bestFit="1" customWidth="1"/>
    <col min="4362" max="4362" width="10.6640625" style="139" customWidth="1"/>
    <col min="4363" max="4363" width="13.88671875" style="139" bestFit="1" customWidth="1"/>
    <col min="4364" max="4364" width="15.44140625" style="139" bestFit="1" customWidth="1"/>
    <col min="4365" max="4365" width="13.88671875" style="139" bestFit="1" customWidth="1"/>
    <col min="4366" max="4367" width="15.44140625" style="139" bestFit="1" customWidth="1"/>
    <col min="4368" max="4368" width="14.44140625" style="139" customWidth="1"/>
    <col min="4369" max="4369" width="13.88671875" style="139" bestFit="1" customWidth="1"/>
    <col min="4370" max="4370" width="16.88671875" style="139" bestFit="1" customWidth="1"/>
    <col min="4371" max="4608" width="11.5546875" style="139"/>
    <col min="4609" max="4609" width="23.88671875" style="139" bestFit="1" customWidth="1"/>
    <col min="4610" max="4610" width="16.109375" style="139" bestFit="1" customWidth="1"/>
    <col min="4611" max="4611" width="14.88671875" style="139" bestFit="1" customWidth="1"/>
    <col min="4612" max="4612" width="24.109375" style="139" customWidth="1"/>
    <col min="4613" max="4616" width="10.6640625" style="139" customWidth="1"/>
    <col min="4617" max="4617" width="13.88671875" style="139" bestFit="1" customWidth="1"/>
    <col min="4618" max="4618" width="10.6640625" style="139" customWidth="1"/>
    <col min="4619" max="4619" width="13.88671875" style="139" bestFit="1" customWidth="1"/>
    <col min="4620" max="4620" width="15.44140625" style="139" bestFit="1" customWidth="1"/>
    <col min="4621" max="4621" width="13.88671875" style="139" bestFit="1" customWidth="1"/>
    <col min="4622" max="4623" width="15.44140625" style="139" bestFit="1" customWidth="1"/>
    <col min="4624" max="4624" width="14.44140625" style="139" customWidth="1"/>
    <col min="4625" max="4625" width="13.88671875" style="139" bestFit="1" customWidth="1"/>
    <col min="4626" max="4626" width="16.88671875" style="139" bestFit="1" customWidth="1"/>
    <col min="4627" max="4864" width="11.5546875" style="139"/>
    <col min="4865" max="4865" width="23.88671875" style="139" bestFit="1" customWidth="1"/>
    <col min="4866" max="4866" width="16.109375" style="139" bestFit="1" customWidth="1"/>
    <col min="4867" max="4867" width="14.88671875" style="139" bestFit="1" customWidth="1"/>
    <col min="4868" max="4868" width="24.109375" style="139" customWidth="1"/>
    <col min="4869" max="4872" width="10.6640625" style="139" customWidth="1"/>
    <col min="4873" max="4873" width="13.88671875" style="139" bestFit="1" customWidth="1"/>
    <col min="4874" max="4874" width="10.6640625" style="139" customWidth="1"/>
    <col min="4875" max="4875" width="13.88671875" style="139" bestFit="1" customWidth="1"/>
    <col min="4876" max="4876" width="15.44140625" style="139" bestFit="1" customWidth="1"/>
    <col min="4877" max="4877" width="13.88671875" style="139" bestFit="1" customWidth="1"/>
    <col min="4878" max="4879" width="15.44140625" style="139" bestFit="1" customWidth="1"/>
    <col min="4880" max="4880" width="14.44140625" style="139" customWidth="1"/>
    <col min="4881" max="4881" width="13.88671875" style="139" bestFit="1" customWidth="1"/>
    <col min="4882" max="4882" width="16.88671875" style="139" bestFit="1" customWidth="1"/>
    <col min="4883" max="5120" width="11.5546875" style="139"/>
    <col min="5121" max="5121" width="23.88671875" style="139" bestFit="1" customWidth="1"/>
    <col min="5122" max="5122" width="16.109375" style="139" bestFit="1" customWidth="1"/>
    <col min="5123" max="5123" width="14.88671875" style="139" bestFit="1" customWidth="1"/>
    <col min="5124" max="5124" width="24.109375" style="139" customWidth="1"/>
    <col min="5125" max="5128" width="10.6640625" style="139" customWidth="1"/>
    <col min="5129" max="5129" width="13.88671875" style="139" bestFit="1" customWidth="1"/>
    <col min="5130" max="5130" width="10.6640625" style="139" customWidth="1"/>
    <col min="5131" max="5131" width="13.88671875" style="139" bestFit="1" customWidth="1"/>
    <col min="5132" max="5132" width="15.44140625" style="139" bestFit="1" customWidth="1"/>
    <col min="5133" max="5133" width="13.88671875" style="139" bestFit="1" customWidth="1"/>
    <col min="5134" max="5135" width="15.44140625" style="139" bestFit="1" customWidth="1"/>
    <col min="5136" max="5136" width="14.44140625" style="139" customWidth="1"/>
    <col min="5137" max="5137" width="13.88671875" style="139" bestFit="1" customWidth="1"/>
    <col min="5138" max="5138" width="16.88671875" style="139" bestFit="1" customWidth="1"/>
    <col min="5139" max="5376" width="11.5546875" style="139"/>
    <col min="5377" max="5377" width="23.88671875" style="139" bestFit="1" customWidth="1"/>
    <col min="5378" max="5378" width="16.109375" style="139" bestFit="1" customWidth="1"/>
    <col min="5379" max="5379" width="14.88671875" style="139" bestFit="1" customWidth="1"/>
    <col min="5380" max="5380" width="24.109375" style="139" customWidth="1"/>
    <col min="5381" max="5384" width="10.6640625" style="139" customWidth="1"/>
    <col min="5385" max="5385" width="13.88671875" style="139" bestFit="1" customWidth="1"/>
    <col min="5386" max="5386" width="10.6640625" style="139" customWidth="1"/>
    <col min="5387" max="5387" width="13.88671875" style="139" bestFit="1" customWidth="1"/>
    <col min="5388" max="5388" width="15.44140625" style="139" bestFit="1" customWidth="1"/>
    <col min="5389" max="5389" width="13.88671875" style="139" bestFit="1" customWidth="1"/>
    <col min="5390" max="5391" width="15.44140625" style="139" bestFit="1" customWidth="1"/>
    <col min="5392" max="5392" width="14.44140625" style="139" customWidth="1"/>
    <col min="5393" max="5393" width="13.88671875" style="139" bestFit="1" customWidth="1"/>
    <col min="5394" max="5394" width="16.88671875" style="139" bestFit="1" customWidth="1"/>
    <col min="5395" max="5632" width="11.5546875" style="139"/>
    <col min="5633" max="5633" width="23.88671875" style="139" bestFit="1" customWidth="1"/>
    <col min="5634" max="5634" width="16.109375" style="139" bestFit="1" customWidth="1"/>
    <col min="5635" max="5635" width="14.88671875" style="139" bestFit="1" customWidth="1"/>
    <col min="5636" max="5636" width="24.109375" style="139" customWidth="1"/>
    <col min="5637" max="5640" width="10.6640625" style="139" customWidth="1"/>
    <col min="5641" max="5641" width="13.88671875" style="139" bestFit="1" customWidth="1"/>
    <col min="5642" max="5642" width="10.6640625" style="139" customWidth="1"/>
    <col min="5643" max="5643" width="13.88671875" style="139" bestFit="1" customWidth="1"/>
    <col min="5644" max="5644" width="15.44140625" style="139" bestFit="1" customWidth="1"/>
    <col min="5645" max="5645" width="13.88671875" style="139" bestFit="1" customWidth="1"/>
    <col min="5646" max="5647" width="15.44140625" style="139" bestFit="1" customWidth="1"/>
    <col min="5648" max="5648" width="14.44140625" style="139" customWidth="1"/>
    <col min="5649" max="5649" width="13.88671875" style="139" bestFit="1" customWidth="1"/>
    <col min="5650" max="5650" width="16.88671875" style="139" bestFit="1" customWidth="1"/>
    <col min="5651" max="5888" width="11.5546875" style="139"/>
    <col min="5889" max="5889" width="23.88671875" style="139" bestFit="1" customWidth="1"/>
    <col min="5890" max="5890" width="16.109375" style="139" bestFit="1" customWidth="1"/>
    <col min="5891" max="5891" width="14.88671875" style="139" bestFit="1" customWidth="1"/>
    <col min="5892" max="5892" width="24.109375" style="139" customWidth="1"/>
    <col min="5893" max="5896" width="10.6640625" style="139" customWidth="1"/>
    <col min="5897" max="5897" width="13.88671875" style="139" bestFit="1" customWidth="1"/>
    <col min="5898" max="5898" width="10.6640625" style="139" customWidth="1"/>
    <col min="5899" max="5899" width="13.88671875" style="139" bestFit="1" customWidth="1"/>
    <col min="5900" max="5900" width="15.44140625" style="139" bestFit="1" customWidth="1"/>
    <col min="5901" max="5901" width="13.88671875" style="139" bestFit="1" customWidth="1"/>
    <col min="5902" max="5903" width="15.44140625" style="139" bestFit="1" customWidth="1"/>
    <col min="5904" max="5904" width="14.44140625" style="139" customWidth="1"/>
    <col min="5905" max="5905" width="13.88671875" style="139" bestFit="1" customWidth="1"/>
    <col min="5906" max="5906" width="16.88671875" style="139" bestFit="1" customWidth="1"/>
    <col min="5907" max="6144" width="11.5546875" style="139"/>
    <col min="6145" max="6145" width="23.88671875" style="139" bestFit="1" customWidth="1"/>
    <col min="6146" max="6146" width="16.109375" style="139" bestFit="1" customWidth="1"/>
    <col min="6147" max="6147" width="14.88671875" style="139" bestFit="1" customWidth="1"/>
    <col min="6148" max="6148" width="24.109375" style="139" customWidth="1"/>
    <col min="6149" max="6152" width="10.6640625" style="139" customWidth="1"/>
    <col min="6153" max="6153" width="13.88671875" style="139" bestFit="1" customWidth="1"/>
    <col min="6154" max="6154" width="10.6640625" style="139" customWidth="1"/>
    <col min="6155" max="6155" width="13.88671875" style="139" bestFit="1" customWidth="1"/>
    <col min="6156" max="6156" width="15.44140625" style="139" bestFit="1" customWidth="1"/>
    <col min="6157" max="6157" width="13.88671875" style="139" bestFit="1" customWidth="1"/>
    <col min="6158" max="6159" width="15.44140625" style="139" bestFit="1" customWidth="1"/>
    <col min="6160" max="6160" width="14.44140625" style="139" customWidth="1"/>
    <col min="6161" max="6161" width="13.88671875" style="139" bestFit="1" customWidth="1"/>
    <col min="6162" max="6162" width="16.88671875" style="139" bestFit="1" customWidth="1"/>
    <col min="6163" max="6400" width="11.5546875" style="139"/>
    <col min="6401" max="6401" width="23.88671875" style="139" bestFit="1" customWidth="1"/>
    <col min="6402" max="6402" width="16.109375" style="139" bestFit="1" customWidth="1"/>
    <col min="6403" max="6403" width="14.88671875" style="139" bestFit="1" customWidth="1"/>
    <col min="6404" max="6404" width="24.109375" style="139" customWidth="1"/>
    <col min="6405" max="6408" width="10.6640625" style="139" customWidth="1"/>
    <col min="6409" max="6409" width="13.88671875" style="139" bestFit="1" customWidth="1"/>
    <col min="6410" max="6410" width="10.6640625" style="139" customWidth="1"/>
    <col min="6411" max="6411" width="13.88671875" style="139" bestFit="1" customWidth="1"/>
    <col min="6412" max="6412" width="15.44140625" style="139" bestFit="1" customWidth="1"/>
    <col min="6413" max="6413" width="13.88671875" style="139" bestFit="1" customWidth="1"/>
    <col min="6414" max="6415" width="15.44140625" style="139" bestFit="1" customWidth="1"/>
    <col min="6416" max="6416" width="14.44140625" style="139" customWidth="1"/>
    <col min="6417" max="6417" width="13.88671875" style="139" bestFit="1" customWidth="1"/>
    <col min="6418" max="6418" width="16.88671875" style="139" bestFit="1" customWidth="1"/>
    <col min="6419" max="6656" width="11.5546875" style="139"/>
    <col min="6657" max="6657" width="23.88671875" style="139" bestFit="1" customWidth="1"/>
    <col min="6658" max="6658" width="16.109375" style="139" bestFit="1" customWidth="1"/>
    <col min="6659" max="6659" width="14.88671875" style="139" bestFit="1" customWidth="1"/>
    <col min="6660" max="6660" width="24.109375" style="139" customWidth="1"/>
    <col min="6661" max="6664" width="10.6640625" style="139" customWidth="1"/>
    <col min="6665" max="6665" width="13.88671875" style="139" bestFit="1" customWidth="1"/>
    <col min="6666" max="6666" width="10.6640625" style="139" customWidth="1"/>
    <col min="6667" max="6667" width="13.88671875" style="139" bestFit="1" customWidth="1"/>
    <col min="6668" max="6668" width="15.44140625" style="139" bestFit="1" customWidth="1"/>
    <col min="6669" max="6669" width="13.88671875" style="139" bestFit="1" customWidth="1"/>
    <col min="6670" max="6671" width="15.44140625" style="139" bestFit="1" customWidth="1"/>
    <col min="6672" max="6672" width="14.44140625" style="139" customWidth="1"/>
    <col min="6673" max="6673" width="13.88671875" style="139" bestFit="1" customWidth="1"/>
    <col min="6674" max="6674" width="16.88671875" style="139" bestFit="1" customWidth="1"/>
    <col min="6675" max="6912" width="11.5546875" style="139"/>
    <col min="6913" max="6913" width="23.88671875" style="139" bestFit="1" customWidth="1"/>
    <col min="6914" max="6914" width="16.109375" style="139" bestFit="1" customWidth="1"/>
    <col min="6915" max="6915" width="14.88671875" style="139" bestFit="1" customWidth="1"/>
    <col min="6916" max="6916" width="24.109375" style="139" customWidth="1"/>
    <col min="6917" max="6920" width="10.6640625" style="139" customWidth="1"/>
    <col min="6921" max="6921" width="13.88671875" style="139" bestFit="1" customWidth="1"/>
    <col min="6922" max="6922" width="10.6640625" style="139" customWidth="1"/>
    <col min="6923" max="6923" width="13.88671875" style="139" bestFit="1" customWidth="1"/>
    <col min="6924" max="6924" width="15.44140625" style="139" bestFit="1" customWidth="1"/>
    <col min="6925" max="6925" width="13.88671875" style="139" bestFit="1" customWidth="1"/>
    <col min="6926" max="6927" width="15.44140625" style="139" bestFit="1" customWidth="1"/>
    <col min="6928" max="6928" width="14.44140625" style="139" customWidth="1"/>
    <col min="6929" max="6929" width="13.88671875" style="139" bestFit="1" customWidth="1"/>
    <col min="6930" max="6930" width="16.88671875" style="139" bestFit="1" customWidth="1"/>
    <col min="6931" max="7168" width="11.5546875" style="139"/>
    <col min="7169" max="7169" width="23.88671875" style="139" bestFit="1" customWidth="1"/>
    <col min="7170" max="7170" width="16.109375" style="139" bestFit="1" customWidth="1"/>
    <col min="7171" max="7171" width="14.88671875" style="139" bestFit="1" customWidth="1"/>
    <col min="7172" max="7172" width="24.109375" style="139" customWidth="1"/>
    <col min="7173" max="7176" width="10.6640625" style="139" customWidth="1"/>
    <col min="7177" max="7177" width="13.88671875" style="139" bestFit="1" customWidth="1"/>
    <col min="7178" max="7178" width="10.6640625" style="139" customWidth="1"/>
    <col min="7179" max="7179" width="13.88671875" style="139" bestFit="1" customWidth="1"/>
    <col min="7180" max="7180" width="15.44140625" style="139" bestFit="1" customWidth="1"/>
    <col min="7181" max="7181" width="13.88671875" style="139" bestFit="1" customWidth="1"/>
    <col min="7182" max="7183" width="15.44140625" style="139" bestFit="1" customWidth="1"/>
    <col min="7184" max="7184" width="14.44140625" style="139" customWidth="1"/>
    <col min="7185" max="7185" width="13.88671875" style="139" bestFit="1" customWidth="1"/>
    <col min="7186" max="7186" width="16.88671875" style="139" bestFit="1" customWidth="1"/>
    <col min="7187" max="7424" width="11.5546875" style="139"/>
    <col min="7425" max="7425" width="23.88671875" style="139" bestFit="1" customWidth="1"/>
    <col min="7426" max="7426" width="16.109375" style="139" bestFit="1" customWidth="1"/>
    <col min="7427" max="7427" width="14.88671875" style="139" bestFit="1" customWidth="1"/>
    <col min="7428" max="7428" width="24.109375" style="139" customWidth="1"/>
    <col min="7429" max="7432" width="10.6640625" style="139" customWidth="1"/>
    <col min="7433" max="7433" width="13.88671875" style="139" bestFit="1" customWidth="1"/>
    <col min="7434" max="7434" width="10.6640625" style="139" customWidth="1"/>
    <col min="7435" max="7435" width="13.88671875" style="139" bestFit="1" customWidth="1"/>
    <col min="7436" max="7436" width="15.44140625" style="139" bestFit="1" customWidth="1"/>
    <col min="7437" max="7437" width="13.88671875" style="139" bestFit="1" customWidth="1"/>
    <col min="7438" max="7439" width="15.44140625" style="139" bestFit="1" customWidth="1"/>
    <col min="7440" max="7440" width="14.44140625" style="139" customWidth="1"/>
    <col min="7441" max="7441" width="13.88671875" style="139" bestFit="1" customWidth="1"/>
    <col min="7442" max="7442" width="16.88671875" style="139" bestFit="1" customWidth="1"/>
    <col min="7443" max="7680" width="11.5546875" style="139"/>
    <col min="7681" max="7681" width="23.88671875" style="139" bestFit="1" customWidth="1"/>
    <col min="7682" max="7682" width="16.109375" style="139" bestFit="1" customWidth="1"/>
    <col min="7683" max="7683" width="14.88671875" style="139" bestFit="1" customWidth="1"/>
    <col min="7684" max="7684" width="24.109375" style="139" customWidth="1"/>
    <col min="7685" max="7688" width="10.6640625" style="139" customWidth="1"/>
    <col min="7689" max="7689" width="13.88671875" style="139" bestFit="1" customWidth="1"/>
    <col min="7690" max="7690" width="10.6640625" style="139" customWidth="1"/>
    <col min="7691" max="7691" width="13.88671875" style="139" bestFit="1" customWidth="1"/>
    <col min="7692" max="7692" width="15.44140625" style="139" bestFit="1" customWidth="1"/>
    <col min="7693" max="7693" width="13.88671875" style="139" bestFit="1" customWidth="1"/>
    <col min="7694" max="7695" width="15.44140625" style="139" bestFit="1" customWidth="1"/>
    <col min="7696" max="7696" width="14.44140625" style="139" customWidth="1"/>
    <col min="7697" max="7697" width="13.88671875" style="139" bestFit="1" customWidth="1"/>
    <col min="7698" max="7698" width="16.88671875" style="139" bestFit="1" customWidth="1"/>
    <col min="7699" max="7936" width="11.5546875" style="139"/>
    <col min="7937" max="7937" width="23.88671875" style="139" bestFit="1" customWidth="1"/>
    <col min="7938" max="7938" width="16.109375" style="139" bestFit="1" customWidth="1"/>
    <col min="7939" max="7939" width="14.88671875" style="139" bestFit="1" customWidth="1"/>
    <col min="7940" max="7940" width="24.109375" style="139" customWidth="1"/>
    <col min="7941" max="7944" width="10.6640625" style="139" customWidth="1"/>
    <col min="7945" max="7945" width="13.88671875" style="139" bestFit="1" customWidth="1"/>
    <col min="7946" max="7946" width="10.6640625" style="139" customWidth="1"/>
    <col min="7947" max="7947" width="13.88671875" style="139" bestFit="1" customWidth="1"/>
    <col min="7948" max="7948" width="15.44140625" style="139" bestFit="1" customWidth="1"/>
    <col min="7949" max="7949" width="13.88671875" style="139" bestFit="1" customWidth="1"/>
    <col min="7950" max="7951" width="15.44140625" style="139" bestFit="1" customWidth="1"/>
    <col min="7952" max="7952" width="14.44140625" style="139" customWidth="1"/>
    <col min="7953" max="7953" width="13.88671875" style="139" bestFit="1" customWidth="1"/>
    <col min="7954" max="7954" width="16.88671875" style="139" bestFit="1" customWidth="1"/>
    <col min="7955" max="8192" width="11.5546875" style="139"/>
    <col min="8193" max="8193" width="23.88671875" style="139" bestFit="1" customWidth="1"/>
    <col min="8194" max="8194" width="16.109375" style="139" bestFit="1" customWidth="1"/>
    <col min="8195" max="8195" width="14.88671875" style="139" bestFit="1" customWidth="1"/>
    <col min="8196" max="8196" width="24.109375" style="139" customWidth="1"/>
    <col min="8197" max="8200" width="10.6640625" style="139" customWidth="1"/>
    <col min="8201" max="8201" width="13.88671875" style="139" bestFit="1" customWidth="1"/>
    <col min="8202" max="8202" width="10.6640625" style="139" customWidth="1"/>
    <col min="8203" max="8203" width="13.88671875" style="139" bestFit="1" customWidth="1"/>
    <col min="8204" max="8204" width="15.44140625" style="139" bestFit="1" customWidth="1"/>
    <col min="8205" max="8205" width="13.88671875" style="139" bestFit="1" customWidth="1"/>
    <col min="8206" max="8207" width="15.44140625" style="139" bestFit="1" customWidth="1"/>
    <col min="8208" max="8208" width="14.44140625" style="139" customWidth="1"/>
    <col min="8209" max="8209" width="13.88671875" style="139" bestFit="1" customWidth="1"/>
    <col min="8210" max="8210" width="16.88671875" style="139" bestFit="1" customWidth="1"/>
    <col min="8211" max="8448" width="11.5546875" style="139"/>
    <col min="8449" max="8449" width="23.88671875" style="139" bestFit="1" customWidth="1"/>
    <col min="8450" max="8450" width="16.109375" style="139" bestFit="1" customWidth="1"/>
    <col min="8451" max="8451" width="14.88671875" style="139" bestFit="1" customWidth="1"/>
    <col min="8452" max="8452" width="24.109375" style="139" customWidth="1"/>
    <col min="8453" max="8456" width="10.6640625" style="139" customWidth="1"/>
    <col min="8457" max="8457" width="13.88671875" style="139" bestFit="1" customWidth="1"/>
    <col min="8458" max="8458" width="10.6640625" style="139" customWidth="1"/>
    <col min="8459" max="8459" width="13.88671875" style="139" bestFit="1" customWidth="1"/>
    <col min="8460" max="8460" width="15.44140625" style="139" bestFit="1" customWidth="1"/>
    <col min="8461" max="8461" width="13.88671875" style="139" bestFit="1" customWidth="1"/>
    <col min="8462" max="8463" width="15.44140625" style="139" bestFit="1" customWidth="1"/>
    <col min="8464" max="8464" width="14.44140625" style="139" customWidth="1"/>
    <col min="8465" max="8465" width="13.88671875" style="139" bestFit="1" customWidth="1"/>
    <col min="8466" max="8466" width="16.88671875" style="139" bestFit="1" customWidth="1"/>
    <col min="8467" max="8704" width="11.5546875" style="139"/>
    <col min="8705" max="8705" width="23.88671875" style="139" bestFit="1" customWidth="1"/>
    <col min="8706" max="8706" width="16.109375" style="139" bestFit="1" customWidth="1"/>
    <col min="8707" max="8707" width="14.88671875" style="139" bestFit="1" customWidth="1"/>
    <col min="8708" max="8708" width="24.109375" style="139" customWidth="1"/>
    <col min="8709" max="8712" width="10.6640625" style="139" customWidth="1"/>
    <col min="8713" max="8713" width="13.88671875" style="139" bestFit="1" customWidth="1"/>
    <col min="8714" max="8714" width="10.6640625" style="139" customWidth="1"/>
    <col min="8715" max="8715" width="13.88671875" style="139" bestFit="1" customWidth="1"/>
    <col min="8716" max="8716" width="15.44140625" style="139" bestFit="1" customWidth="1"/>
    <col min="8717" max="8717" width="13.88671875" style="139" bestFit="1" customWidth="1"/>
    <col min="8718" max="8719" width="15.44140625" style="139" bestFit="1" customWidth="1"/>
    <col min="8720" max="8720" width="14.44140625" style="139" customWidth="1"/>
    <col min="8721" max="8721" width="13.88671875" style="139" bestFit="1" customWidth="1"/>
    <col min="8722" max="8722" width="16.88671875" style="139" bestFit="1" customWidth="1"/>
    <col min="8723" max="8960" width="11.5546875" style="139"/>
    <col min="8961" max="8961" width="23.88671875" style="139" bestFit="1" customWidth="1"/>
    <col min="8962" max="8962" width="16.109375" style="139" bestFit="1" customWidth="1"/>
    <col min="8963" max="8963" width="14.88671875" style="139" bestFit="1" customWidth="1"/>
    <col min="8964" max="8964" width="24.109375" style="139" customWidth="1"/>
    <col min="8965" max="8968" width="10.6640625" style="139" customWidth="1"/>
    <col min="8969" max="8969" width="13.88671875" style="139" bestFit="1" customWidth="1"/>
    <col min="8970" max="8970" width="10.6640625" style="139" customWidth="1"/>
    <col min="8971" max="8971" width="13.88671875" style="139" bestFit="1" customWidth="1"/>
    <col min="8972" max="8972" width="15.44140625" style="139" bestFit="1" customWidth="1"/>
    <col min="8973" max="8973" width="13.88671875" style="139" bestFit="1" customWidth="1"/>
    <col min="8974" max="8975" width="15.44140625" style="139" bestFit="1" customWidth="1"/>
    <col min="8976" max="8976" width="14.44140625" style="139" customWidth="1"/>
    <col min="8977" max="8977" width="13.88671875" style="139" bestFit="1" customWidth="1"/>
    <col min="8978" max="8978" width="16.88671875" style="139" bestFit="1" customWidth="1"/>
    <col min="8979" max="9216" width="11.5546875" style="139"/>
    <col min="9217" max="9217" width="23.88671875" style="139" bestFit="1" customWidth="1"/>
    <col min="9218" max="9218" width="16.109375" style="139" bestFit="1" customWidth="1"/>
    <col min="9219" max="9219" width="14.88671875" style="139" bestFit="1" customWidth="1"/>
    <col min="9220" max="9220" width="24.109375" style="139" customWidth="1"/>
    <col min="9221" max="9224" width="10.6640625" style="139" customWidth="1"/>
    <col min="9225" max="9225" width="13.88671875" style="139" bestFit="1" customWidth="1"/>
    <col min="9226" max="9226" width="10.6640625" style="139" customWidth="1"/>
    <col min="9227" max="9227" width="13.88671875" style="139" bestFit="1" customWidth="1"/>
    <col min="9228" max="9228" width="15.44140625" style="139" bestFit="1" customWidth="1"/>
    <col min="9229" max="9229" width="13.88671875" style="139" bestFit="1" customWidth="1"/>
    <col min="9230" max="9231" width="15.44140625" style="139" bestFit="1" customWidth="1"/>
    <col min="9232" max="9232" width="14.44140625" style="139" customWidth="1"/>
    <col min="9233" max="9233" width="13.88671875" style="139" bestFit="1" customWidth="1"/>
    <col min="9234" max="9234" width="16.88671875" style="139" bestFit="1" customWidth="1"/>
    <col min="9235" max="9472" width="11.5546875" style="139"/>
    <col min="9473" max="9473" width="23.88671875" style="139" bestFit="1" customWidth="1"/>
    <col min="9474" max="9474" width="16.109375" style="139" bestFit="1" customWidth="1"/>
    <col min="9475" max="9475" width="14.88671875" style="139" bestFit="1" customWidth="1"/>
    <col min="9476" max="9476" width="24.109375" style="139" customWidth="1"/>
    <col min="9477" max="9480" width="10.6640625" style="139" customWidth="1"/>
    <col min="9481" max="9481" width="13.88671875" style="139" bestFit="1" customWidth="1"/>
    <col min="9482" max="9482" width="10.6640625" style="139" customWidth="1"/>
    <col min="9483" max="9483" width="13.88671875" style="139" bestFit="1" customWidth="1"/>
    <col min="9484" max="9484" width="15.44140625" style="139" bestFit="1" customWidth="1"/>
    <col min="9485" max="9485" width="13.88671875" style="139" bestFit="1" customWidth="1"/>
    <col min="9486" max="9487" width="15.44140625" style="139" bestFit="1" customWidth="1"/>
    <col min="9488" max="9488" width="14.44140625" style="139" customWidth="1"/>
    <col min="9489" max="9489" width="13.88671875" style="139" bestFit="1" customWidth="1"/>
    <col min="9490" max="9490" width="16.88671875" style="139" bestFit="1" customWidth="1"/>
    <col min="9491" max="9728" width="11.5546875" style="139"/>
    <col min="9729" max="9729" width="23.88671875" style="139" bestFit="1" customWidth="1"/>
    <col min="9730" max="9730" width="16.109375" style="139" bestFit="1" customWidth="1"/>
    <col min="9731" max="9731" width="14.88671875" style="139" bestFit="1" customWidth="1"/>
    <col min="9732" max="9732" width="24.109375" style="139" customWidth="1"/>
    <col min="9733" max="9736" width="10.6640625" style="139" customWidth="1"/>
    <col min="9737" max="9737" width="13.88671875" style="139" bestFit="1" customWidth="1"/>
    <col min="9738" max="9738" width="10.6640625" style="139" customWidth="1"/>
    <col min="9739" max="9739" width="13.88671875" style="139" bestFit="1" customWidth="1"/>
    <col min="9740" max="9740" width="15.44140625" style="139" bestFit="1" customWidth="1"/>
    <col min="9741" max="9741" width="13.88671875" style="139" bestFit="1" customWidth="1"/>
    <col min="9742" max="9743" width="15.44140625" style="139" bestFit="1" customWidth="1"/>
    <col min="9744" max="9744" width="14.44140625" style="139" customWidth="1"/>
    <col min="9745" max="9745" width="13.88671875" style="139" bestFit="1" customWidth="1"/>
    <col min="9746" max="9746" width="16.88671875" style="139" bestFit="1" customWidth="1"/>
    <col min="9747" max="9984" width="11.5546875" style="139"/>
    <col min="9985" max="9985" width="23.88671875" style="139" bestFit="1" customWidth="1"/>
    <col min="9986" max="9986" width="16.109375" style="139" bestFit="1" customWidth="1"/>
    <col min="9987" max="9987" width="14.88671875" style="139" bestFit="1" customWidth="1"/>
    <col min="9988" max="9988" width="24.109375" style="139" customWidth="1"/>
    <col min="9989" max="9992" width="10.6640625" style="139" customWidth="1"/>
    <col min="9993" max="9993" width="13.88671875" style="139" bestFit="1" customWidth="1"/>
    <col min="9994" max="9994" width="10.6640625" style="139" customWidth="1"/>
    <col min="9995" max="9995" width="13.88671875" style="139" bestFit="1" customWidth="1"/>
    <col min="9996" max="9996" width="15.44140625" style="139" bestFit="1" customWidth="1"/>
    <col min="9997" max="9997" width="13.88671875" style="139" bestFit="1" customWidth="1"/>
    <col min="9998" max="9999" width="15.44140625" style="139" bestFit="1" customWidth="1"/>
    <col min="10000" max="10000" width="14.44140625" style="139" customWidth="1"/>
    <col min="10001" max="10001" width="13.88671875" style="139" bestFit="1" customWidth="1"/>
    <col min="10002" max="10002" width="16.88671875" style="139" bestFit="1" customWidth="1"/>
    <col min="10003" max="10240" width="11.5546875" style="139"/>
    <col min="10241" max="10241" width="23.88671875" style="139" bestFit="1" customWidth="1"/>
    <col min="10242" max="10242" width="16.109375" style="139" bestFit="1" customWidth="1"/>
    <col min="10243" max="10243" width="14.88671875" style="139" bestFit="1" customWidth="1"/>
    <col min="10244" max="10244" width="24.109375" style="139" customWidth="1"/>
    <col min="10245" max="10248" width="10.6640625" style="139" customWidth="1"/>
    <col min="10249" max="10249" width="13.88671875" style="139" bestFit="1" customWidth="1"/>
    <col min="10250" max="10250" width="10.6640625" style="139" customWidth="1"/>
    <col min="10251" max="10251" width="13.88671875" style="139" bestFit="1" customWidth="1"/>
    <col min="10252" max="10252" width="15.44140625" style="139" bestFit="1" customWidth="1"/>
    <col min="10253" max="10253" width="13.88671875" style="139" bestFit="1" customWidth="1"/>
    <col min="10254" max="10255" width="15.44140625" style="139" bestFit="1" customWidth="1"/>
    <col min="10256" max="10256" width="14.44140625" style="139" customWidth="1"/>
    <col min="10257" max="10257" width="13.88671875" style="139" bestFit="1" customWidth="1"/>
    <col min="10258" max="10258" width="16.88671875" style="139" bestFit="1" customWidth="1"/>
    <col min="10259" max="10496" width="11.5546875" style="139"/>
    <col min="10497" max="10497" width="23.88671875" style="139" bestFit="1" customWidth="1"/>
    <col min="10498" max="10498" width="16.109375" style="139" bestFit="1" customWidth="1"/>
    <col min="10499" max="10499" width="14.88671875" style="139" bestFit="1" customWidth="1"/>
    <col min="10500" max="10500" width="24.109375" style="139" customWidth="1"/>
    <col min="10501" max="10504" width="10.6640625" style="139" customWidth="1"/>
    <col min="10505" max="10505" width="13.88671875" style="139" bestFit="1" customWidth="1"/>
    <col min="10506" max="10506" width="10.6640625" style="139" customWidth="1"/>
    <col min="10507" max="10507" width="13.88671875" style="139" bestFit="1" customWidth="1"/>
    <col min="10508" max="10508" width="15.44140625" style="139" bestFit="1" customWidth="1"/>
    <col min="10509" max="10509" width="13.88671875" style="139" bestFit="1" customWidth="1"/>
    <col min="10510" max="10511" width="15.44140625" style="139" bestFit="1" customWidth="1"/>
    <col min="10512" max="10512" width="14.44140625" style="139" customWidth="1"/>
    <col min="10513" max="10513" width="13.88671875" style="139" bestFit="1" customWidth="1"/>
    <col min="10514" max="10514" width="16.88671875" style="139" bestFit="1" customWidth="1"/>
    <col min="10515" max="10752" width="11.5546875" style="139"/>
    <col min="10753" max="10753" width="23.88671875" style="139" bestFit="1" customWidth="1"/>
    <col min="10754" max="10754" width="16.109375" style="139" bestFit="1" customWidth="1"/>
    <col min="10755" max="10755" width="14.88671875" style="139" bestFit="1" customWidth="1"/>
    <col min="10756" max="10756" width="24.109375" style="139" customWidth="1"/>
    <col min="10757" max="10760" width="10.6640625" style="139" customWidth="1"/>
    <col min="10761" max="10761" width="13.88671875" style="139" bestFit="1" customWidth="1"/>
    <col min="10762" max="10762" width="10.6640625" style="139" customWidth="1"/>
    <col min="10763" max="10763" width="13.88671875" style="139" bestFit="1" customWidth="1"/>
    <col min="10764" max="10764" width="15.44140625" style="139" bestFit="1" customWidth="1"/>
    <col min="10765" max="10765" width="13.88671875" style="139" bestFit="1" customWidth="1"/>
    <col min="10766" max="10767" width="15.44140625" style="139" bestFit="1" customWidth="1"/>
    <col min="10768" max="10768" width="14.44140625" style="139" customWidth="1"/>
    <col min="10769" max="10769" width="13.88671875" style="139" bestFit="1" customWidth="1"/>
    <col min="10770" max="10770" width="16.88671875" style="139" bestFit="1" customWidth="1"/>
    <col min="10771" max="11008" width="11.5546875" style="139"/>
    <col min="11009" max="11009" width="23.88671875" style="139" bestFit="1" customWidth="1"/>
    <col min="11010" max="11010" width="16.109375" style="139" bestFit="1" customWidth="1"/>
    <col min="11011" max="11011" width="14.88671875" style="139" bestFit="1" customWidth="1"/>
    <col min="11012" max="11012" width="24.109375" style="139" customWidth="1"/>
    <col min="11013" max="11016" width="10.6640625" style="139" customWidth="1"/>
    <col min="11017" max="11017" width="13.88671875" style="139" bestFit="1" customWidth="1"/>
    <col min="11018" max="11018" width="10.6640625" style="139" customWidth="1"/>
    <col min="11019" max="11019" width="13.88671875" style="139" bestFit="1" customWidth="1"/>
    <col min="11020" max="11020" width="15.44140625" style="139" bestFit="1" customWidth="1"/>
    <col min="11021" max="11021" width="13.88671875" style="139" bestFit="1" customWidth="1"/>
    <col min="11022" max="11023" width="15.44140625" style="139" bestFit="1" customWidth="1"/>
    <col min="11024" max="11024" width="14.44140625" style="139" customWidth="1"/>
    <col min="11025" max="11025" width="13.88671875" style="139" bestFit="1" customWidth="1"/>
    <col min="11026" max="11026" width="16.88671875" style="139" bestFit="1" customWidth="1"/>
    <col min="11027" max="11264" width="11.5546875" style="139"/>
    <col min="11265" max="11265" width="23.88671875" style="139" bestFit="1" customWidth="1"/>
    <col min="11266" max="11266" width="16.109375" style="139" bestFit="1" customWidth="1"/>
    <col min="11267" max="11267" width="14.88671875" style="139" bestFit="1" customWidth="1"/>
    <col min="11268" max="11268" width="24.109375" style="139" customWidth="1"/>
    <col min="11269" max="11272" width="10.6640625" style="139" customWidth="1"/>
    <col min="11273" max="11273" width="13.88671875" style="139" bestFit="1" customWidth="1"/>
    <col min="11274" max="11274" width="10.6640625" style="139" customWidth="1"/>
    <col min="11275" max="11275" width="13.88671875" style="139" bestFit="1" customWidth="1"/>
    <col min="11276" max="11276" width="15.44140625" style="139" bestFit="1" customWidth="1"/>
    <col min="11277" max="11277" width="13.88671875" style="139" bestFit="1" customWidth="1"/>
    <col min="11278" max="11279" width="15.44140625" style="139" bestFit="1" customWidth="1"/>
    <col min="11280" max="11280" width="14.44140625" style="139" customWidth="1"/>
    <col min="11281" max="11281" width="13.88671875" style="139" bestFit="1" customWidth="1"/>
    <col min="11282" max="11282" width="16.88671875" style="139" bestFit="1" customWidth="1"/>
    <col min="11283" max="11520" width="11.5546875" style="139"/>
    <col min="11521" max="11521" width="23.88671875" style="139" bestFit="1" customWidth="1"/>
    <col min="11522" max="11522" width="16.109375" style="139" bestFit="1" customWidth="1"/>
    <col min="11523" max="11523" width="14.88671875" style="139" bestFit="1" customWidth="1"/>
    <col min="11524" max="11524" width="24.109375" style="139" customWidth="1"/>
    <col min="11525" max="11528" width="10.6640625" style="139" customWidth="1"/>
    <col min="11529" max="11529" width="13.88671875" style="139" bestFit="1" customWidth="1"/>
    <col min="11530" max="11530" width="10.6640625" style="139" customWidth="1"/>
    <col min="11531" max="11531" width="13.88671875" style="139" bestFit="1" customWidth="1"/>
    <col min="11532" max="11532" width="15.44140625" style="139" bestFit="1" customWidth="1"/>
    <col min="11533" max="11533" width="13.88671875" style="139" bestFit="1" customWidth="1"/>
    <col min="11534" max="11535" width="15.44140625" style="139" bestFit="1" customWidth="1"/>
    <col min="11536" max="11536" width="14.44140625" style="139" customWidth="1"/>
    <col min="11537" max="11537" width="13.88671875" style="139" bestFit="1" customWidth="1"/>
    <col min="11538" max="11538" width="16.88671875" style="139" bestFit="1" customWidth="1"/>
    <col min="11539" max="11776" width="11.5546875" style="139"/>
    <col min="11777" max="11777" width="23.88671875" style="139" bestFit="1" customWidth="1"/>
    <col min="11778" max="11778" width="16.109375" style="139" bestFit="1" customWidth="1"/>
    <col min="11779" max="11779" width="14.88671875" style="139" bestFit="1" customWidth="1"/>
    <col min="11780" max="11780" width="24.109375" style="139" customWidth="1"/>
    <col min="11781" max="11784" width="10.6640625" style="139" customWidth="1"/>
    <col min="11785" max="11785" width="13.88671875" style="139" bestFit="1" customWidth="1"/>
    <col min="11786" max="11786" width="10.6640625" style="139" customWidth="1"/>
    <col min="11787" max="11787" width="13.88671875" style="139" bestFit="1" customWidth="1"/>
    <col min="11788" max="11788" width="15.44140625" style="139" bestFit="1" customWidth="1"/>
    <col min="11789" max="11789" width="13.88671875" style="139" bestFit="1" customWidth="1"/>
    <col min="11790" max="11791" width="15.44140625" style="139" bestFit="1" customWidth="1"/>
    <col min="11792" max="11792" width="14.44140625" style="139" customWidth="1"/>
    <col min="11793" max="11793" width="13.88671875" style="139" bestFit="1" customWidth="1"/>
    <col min="11794" max="11794" width="16.88671875" style="139" bestFit="1" customWidth="1"/>
    <col min="11795" max="12032" width="11.5546875" style="139"/>
    <col min="12033" max="12033" width="23.88671875" style="139" bestFit="1" customWidth="1"/>
    <col min="12034" max="12034" width="16.109375" style="139" bestFit="1" customWidth="1"/>
    <col min="12035" max="12035" width="14.88671875" style="139" bestFit="1" customWidth="1"/>
    <col min="12036" max="12036" width="24.109375" style="139" customWidth="1"/>
    <col min="12037" max="12040" width="10.6640625" style="139" customWidth="1"/>
    <col min="12041" max="12041" width="13.88671875" style="139" bestFit="1" customWidth="1"/>
    <col min="12042" max="12042" width="10.6640625" style="139" customWidth="1"/>
    <col min="12043" max="12043" width="13.88671875" style="139" bestFit="1" customWidth="1"/>
    <col min="12044" max="12044" width="15.44140625" style="139" bestFit="1" customWidth="1"/>
    <col min="12045" max="12045" width="13.88671875" style="139" bestFit="1" customWidth="1"/>
    <col min="12046" max="12047" width="15.44140625" style="139" bestFit="1" customWidth="1"/>
    <col min="12048" max="12048" width="14.44140625" style="139" customWidth="1"/>
    <col min="12049" max="12049" width="13.88671875" style="139" bestFit="1" customWidth="1"/>
    <col min="12050" max="12050" width="16.88671875" style="139" bestFit="1" customWidth="1"/>
    <col min="12051" max="12288" width="11.5546875" style="139"/>
    <col min="12289" max="12289" width="23.88671875" style="139" bestFit="1" customWidth="1"/>
    <col min="12290" max="12290" width="16.109375" style="139" bestFit="1" customWidth="1"/>
    <col min="12291" max="12291" width="14.88671875" style="139" bestFit="1" customWidth="1"/>
    <col min="12292" max="12292" width="24.109375" style="139" customWidth="1"/>
    <col min="12293" max="12296" width="10.6640625" style="139" customWidth="1"/>
    <col min="12297" max="12297" width="13.88671875" style="139" bestFit="1" customWidth="1"/>
    <col min="12298" max="12298" width="10.6640625" style="139" customWidth="1"/>
    <col min="12299" max="12299" width="13.88671875" style="139" bestFit="1" customWidth="1"/>
    <col min="12300" max="12300" width="15.44140625" style="139" bestFit="1" customWidth="1"/>
    <col min="12301" max="12301" width="13.88671875" style="139" bestFit="1" customWidth="1"/>
    <col min="12302" max="12303" width="15.44140625" style="139" bestFit="1" customWidth="1"/>
    <col min="12304" max="12304" width="14.44140625" style="139" customWidth="1"/>
    <col min="12305" max="12305" width="13.88671875" style="139" bestFit="1" customWidth="1"/>
    <col min="12306" max="12306" width="16.88671875" style="139" bestFit="1" customWidth="1"/>
    <col min="12307" max="12544" width="11.5546875" style="139"/>
    <col min="12545" max="12545" width="23.88671875" style="139" bestFit="1" customWidth="1"/>
    <col min="12546" max="12546" width="16.109375" style="139" bestFit="1" customWidth="1"/>
    <col min="12547" max="12547" width="14.88671875" style="139" bestFit="1" customWidth="1"/>
    <col min="12548" max="12548" width="24.109375" style="139" customWidth="1"/>
    <col min="12549" max="12552" width="10.6640625" style="139" customWidth="1"/>
    <col min="12553" max="12553" width="13.88671875" style="139" bestFit="1" customWidth="1"/>
    <col min="12554" max="12554" width="10.6640625" style="139" customWidth="1"/>
    <col min="12555" max="12555" width="13.88671875" style="139" bestFit="1" customWidth="1"/>
    <col min="12556" max="12556" width="15.44140625" style="139" bestFit="1" customWidth="1"/>
    <col min="12557" max="12557" width="13.88671875" style="139" bestFit="1" customWidth="1"/>
    <col min="12558" max="12559" width="15.44140625" style="139" bestFit="1" customWidth="1"/>
    <col min="12560" max="12560" width="14.44140625" style="139" customWidth="1"/>
    <col min="12561" max="12561" width="13.88671875" style="139" bestFit="1" customWidth="1"/>
    <col min="12562" max="12562" width="16.88671875" style="139" bestFit="1" customWidth="1"/>
    <col min="12563" max="12800" width="11.5546875" style="139"/>
    <col min="12801" max="12801" width="23.88671875" style="139" bestFit="1" customWidth="1"/>
    <col min="12802" max="12802" width="16.109375" style="139" bestFit="1" customWidth="1"/>
    <col min="12803" max="12803" width="14.88671875" style="139" bestFit="1" customWidth="1"/>
    <col min="12804" max="12804" width="24.109375" style="139" customWidth="1"/>
    <col min="12805" max="12808" width="10.6640625" style="139" customWidth="1"/>
    <col min="12809" max="12809" width="13.88671875" style="139" bestFit="1" customWidth="1"/>
    <col min="12810" max="12810" width="10.6640625" style="139" customWidth="1"/>
    <col min="12811" max="12811" width="13.88671875" style="139" bestFit="1" customWidth="1"/>
    <col min="12812" max="12812" width="15.44140625" style="139" bestFit="1" customWidth="1"/>
    <col min="12813" max="12813" width="13.88671875" style="139" bestFit="1" customWidth="1"/>
    <col min="12814" max="12815" width="15.44140625" style="139" bestFit="1" customWidth="1"/>
    <col min="12816" max="12816" width="14.44140625" style="139" customWidth="1"/>
    <col min="12817" max="12817" width="13.88671875" style="139" bestFit="1" customWidth="1"/>
    <col min="12818" max="12818" width="16.88671875" style="139" bestFit="1" customWidth="1"/>
    <col min="12819" max="13056" width="11.5546875" style="139"/>
    <col min="13057" max="13057" width="23.88671875" style="139" bestFit="1" customWidth="1"/>
    <col min="13058" max="13058" width="16.109375" style="139" bestFit="1" customWidth="1"/>
    <col min="13059" max="13059" width="14.88671875" style="139" bestFit="1" customWidth="1"/>
    <col min="13060" max="13060" width="24.109375" style="139" customWidth="1"/>
    <col min="13061" max="13064" width="10.6640625" style="139" customWidth="1"/>
    <col min="13065" max="13065" width="13.88671875" style="139" bestFit="1" customWidth="1"/>
    <col min="13066" max="13066" width="10.6640625" style="139" customWidth="1"/>
    <col min="13067" max="13067" width="13.88671875" style="139" bestFit="1" customWidth="1"/>
    <col min="13068" max="13068" width="15.44140625" style="139" bestFit="1" customWidth="1"/>
    <col min="13069" max="13069" width="13.88671875" style="139" bestFit="1" customWidth="1"/>
    <col min="13070" max="13071" width="15.44140625" style="139" bestFit="1" customWidth="1"/>
    <col min="13072" max="13072" width="14.44140625" style="139" customWidth="1"/>
    <col min="13073" max="13073" width="13.88671875" style="139" bestFit="1" customWidth="1"/>
    <col min="13074" max="13074" width="16.88671875" style="139" bestFit="1" customWidth="1"/>
    <col min="13075" max="13312" width="11.5546875" style="139"/>
    <col min="13313" max="13313" width="23.88671875" style="139" bestFit="1" customWidth="1"/>
    <col min="13314" max="13314" width="16.109375" style="139" bestFit="1" customWidth="1"/>
    <col min="13315" max="13315" width="14.88671875" style="139" bestFit="1" customWidth="1"/>
    <col min="13316" max="13316" width="24.109375" style="139" customWidth="1"/>
    <col min="13317" max="13320" width="10.6640625" style="139" customWidth="1"/>
    <col min="13321" max="13321" width="13.88671875" style="139" bestFit="1" customWidth="1"/>
    <col min="13322" max="13322" width="10.6640625" style="139" customWidth="1"/>
    <col min="13323" max="13323" width="13.88671875" style="139" bestFit="1" customWidth="1"/>
    <col min="13324" max="13324" width="15.44140625" style="139" bestFit="1" customWidth="1"/>
    <col min="13325" max="13325" width="13.88671875" style="139" bestFit="1" customWidth="1"/>
    <col min="13326" max="13327" width="15.44140625" style="139" bestFit="1" customWidth="1"/>
    <col min="13328" max="13328" width="14.44140625" style="139" customWidth="1"/>
    <col min="13329" max="13329" width="13.88671875" style="139" bestFit="1" customWidth="1"/>
    <col min="13330" max="13330" width="16.88671875" style="139" bestFit="1" customWidth="1"/>
    <col min="13331" max="13568" width="11.5546875" style="139"/>
    <col min="13569" max="13569" width="23.88671875" style="139" bestFit="1" customWidth="1"/>
    <col min="13570" max="13570" width="16.109375" style="139" bestFit="1" customWidth="1"/>
    <col min="13571" max="13571" width="14.88671875" style="139" bestFit="1" customWidth="1"/>
    <col min="13572" max="13572" width="24.109375" style="139" customWidth="1"/>
    <col min="13573" max="13576" width="10.6640625" style="139" customWidth="1"/>
    <col min="13577" max="13577" width="13.88671875" style="139" bestFit="1" customWidth="1"/>
    <col min="13578" max="13578" width="10.6640625" style="139" customWidth="1"/>
    <col min="13579" max="13579" width="13.88671875" style="139" bestFit="1" customWidth="1"/>
    <col min="13580" max="13580" width="15.44140625" style="139" bestFit="1" customWidth="1"/>
    <col min="13581" max="13581" width="13.88671875" style="139" bestFit="1" customWidth="1"/>
    <col min="13582" max="13583" width="15.44140625" style="139" bestFit="1" customWidth="1"/>
    <col min="13584" max="13584" width="14.44140625" style="139" customWidth="1"/>
    <col min="13585" max="13585" width="13.88671875" style="139" bestFit="1" customWidth="1"/>
    <col min="13586" max="13586" width="16.88671875" style="139" bestFit="1" customWidth="1"/>
    <col min="13587" max="13824" width="11.5546875" style="139"/>
    <col min="13825" max="13825" width="23.88671875" style="139" bestFit="1" customWidth="1"/>
    <col min="13826" max="13826" width="16.109375" style="139" bestFit="1" customWidth="1"/>
    <col min="13827" max="13827" width="14.88671875" style="139" bestFit="1" customWidth="1"/>
    <col min="13828" max="13828" width="24.109375" style="139" customWidth="1"/>
    <col min="13829" max="13832" width="10.6640625" style="139" customWidth="1"/>
    <col min="13833" max="13833" width="13.88671875" style="139" bestFit="1" customWidth="1"/>
    <col min="13834" max="13834" width="10.6640625" style="139" customWidth="1"/>
    <col min="13835" max="13835" width="13.88671875" style="139" bestFit="1" customWidth="1"/>
    <col min="13836" max="13836" width="15.44140625" style="139" bestFit="1" customWidth="1"/>
    <col min="13837" max="13837" width="13.88671875" style="139" bestFit="1" customWidth="1"/>
    <col min="13838" max="13839" width="15.44140625" style="139" bestFit="1" customWidth="1"/>
    <col min="13840" max="13840" width="14.44140625" style="139" customWidth="1"/>
    <col min="13841" max="13841" width="13.88671875" style="139" bestFit="1" customWidth="1"/>
    <col min="13842" max="13842" width="16.88671875" style="139" bestFit="1" customWidth="1"/>
    <col min="13843" max="14080" width="11.5546875" style="139"/>
    <col min="14081" max="14081" width="23.88671875" style="139" bestFit="1" customWidth="1"/>
    <col min="14082" max="14082" width="16.109375" style="139" bestFit="1" customWidth="1"/>
    <col min="14083" max="14083" width="14.88671875" style="139" bestFit="1" customWidth="1"/>
    <col min="14084" max="14084" width="24.109375" style="139" customWidth="1"/>
    <col min="14085" max="14088" width="10.6640625" style="139" customWidth="1"/>
    <col min="14089" max="14089" width="13.88671875" style="139" bestFit="1" customWidth="1"/>
    <col min="14090" max="14090" width="10.6640625" style="139" customWidth="1"/>
    <col min="14091" max="14091" width="13.88671875" style="139" bestFit="1" customWidth="1"/>
    <col min="14092" max="14092" width="15.44140625" style="139" bestFit="1" customWidth="1"/>
    <col min="14093" max="14093" width="13.88671875" style="139" bestFit="1" customWidth="1"/>
    <col min="14094" max="14095" width="15.44140625" style="139" bestFit="1" customWidth="1"/>
    <col min="14096" max="14096" width="14.44140625" style="139" customWidth="1"/>
    <col min="14097" max="14097" width="13.88671875" style="139" bestFit="1" customWidth="1"/>
    <col min="14098" max="14098" width="16.88671875" style="139" bestFit="1" customWidth="1"/>
    <col min="14099" max="14336" width="11.5546875" style="139"/>
    <col min="14337" max="14337" width="23.88671875" style="139" bestFit="1" customWidth="1"/>
    <col min="14338" max="14338" width="16.109375" style="139" bestFit="1" customWidth="1"/>
    <col min="14339" max="14339" width="14.88671875" style="139" bestFit="1" customWidth="1"/>
    <col min="14340" max="14340" width="24.109375" style="139" customWidth="1"/>
    <col min="14341" max="14344" width="10.6640625" style="139" customWidth="1"/>
    <col min="14345" max="14345" width="13.88671875" style="139" bestFit="1" customWidth="1"/>
    <col min="14346" max="14346" width="10.6640625" style="139" customWidth="1"/>
    <col min="14347" max="14347" width="13.88671875" style="139" bestFit="1" customWidth="1"/>
    <col min="14348" max="14348" width="15.44140625" style="139" bestFit="1" customWidth="1"/>
    <col min="14349" max="14349" width="13.88671875" style="139" bestFit="1" customWidth="1"/>
    <col min="14350" max="14351" width="15.44140625" style="139" bestFit="1" customWidth="1"/>
    <col min="14352" max="14352" width="14.44140625" style="139" customWidth="1"/>
    <col min="14353" max="14353" width="13.88671875" style="139" bestFit="1" customWidth="1"/>
    <col min="14354" max="14354" width="16.88671875" style="139" bestFit="1" customWidth="1"/>
    <col min="14355" max="14592" width="11.5546875" style="139"/>
    <col min="14593" max="14593" width="23.88671875" style="139" bestFit="1" customWidth="1"/>
    <col min="14594" max="14594" width="16.109375" style="139" bestFit="1" customWidth="1"/>
    <col min="14595" max="14595" width="14.88671875" style="139" bestFit="1" customWidth="1"/>
    <col min="14596" max="14596" width="24.109375" style="139" customWidth="1"/>
    <col min="14597" max="14600" width="10.6640625" style="139" customWidth="1"/>
    <col min="14601" max="14601" width="13.88671875" style="139" bestFit="1" customWidth="1"/>
    <col min="14602" max="14602" width="10.6640625" style="139" customWidth="1"/>
    <col min="14603" max="14603" width="13.88671875" style="139" bestFit="1" customWidth="1"/>
    <col min="14604" max="14604" width="15.44140625" style="139" bestFit="1" customWidth="1"/>
    <col min="14605" max="14605" width="13.88671875" style="139" bestFit="1" customWidth="1"/>
    <col min="14606" max="14607" width="15.44140625" style="139" bestFit="1" customWidth="1"/>
    <col min="14608" max="14608" width="14.44140625" style="139" customWidth="1"/>
    <col min="14609" max="14609" width="13.88671875" style="139" bestFit="1" customWidth="1"/>
    <col min="14610" max="14610" width="16.88671875" style="139" bestFit="1" customWidth="1"/>
    <col min="14611" max="14848" width="11.5546875" style="139"/>
    <col min="14849" max="14849" width="23.88671875" style="139" bestFit="1" customWidth="1"/>
    <col min="14850" max="14850" width="16.109375" style="139" bestFit="1" customWidth="1"/>
    <col min="14851" max="14851" width="14.88671875" style="139" bestFit="1" customWidth="1"/>
    <col min="14852" max="14852" width="24.109375" style="139" customWidth="1"/>
    <col min="14853" max="14856" width="10.6640625" style="139" customWidth="1"/>
    <col min="14857" max="14857" width="13.88671875" style="139" bestFit="1" customWidth="1"/>
    <col min="14858" max="14858" width="10.6640625" style="139" customWidth="1"/>
    <col min="14859" max="14859" width="13.88671875" style="139" bestFit="1" customWidth="1"/>
    <col min="14860" max="14860" width="15.44140625" style="139" bestFit="1" customWidth="1"/>
    <col min="14861" max="14861" width="13.88671875" style="139" bestFit="1" customWidth="1"/>
    <col min="14862" max="14863" width="15.44140625" style="139" bestFit="1" customWidth="1"/>
    <col min="14864" max="14864" width="14.44140625" style="139" customWidth="1"/>
    <col min="14865" max="14865" width="13.88671875" style="139" bestFit="1" customWidth="1"/>
    <col min="14866" max="14866" width="16.88671875" style="139" bestFit="1" customWidth="1"/>
    <col min="14867" max="15104" width="11.5546875" style="139"/>
    <col min="15105" max="15105" width="23.88671875" style="139" bestFit="1" customWidth="1"/>
    <col min="15106" max="15106" width="16.109375" style="139" bestFit="1" customWidth="1"/>
    <col min="15107" max="15107" width="14.88671875" style="139" bestFit="1" customWidth="1"/>
    <col min="15108" max="15108" width="24.109375" style="139" customWidth="1"/>
    <col min="15109" max="15112" width="10.6640625" style="139" customWidth="1"/>
    <col min="15113" max="15113" width="13.88671875" style="139" bestFit="1" customWidth="1"/>
    <col min="15114" max="15114" width="10.6640625" style="139" customWidth="1"/>
    <col min="15115" max="15115" width="13.88671875" style="139" bestFit="1" customWidth="1"/>
    <col min="15116" max="15116" width="15.44140625" style="139" bestFit="1" customWidth="1"/>
    <col min="15117" max="15117" width="13.88671875" style="139" bestFit="1" customWidth="1"/>
    <col min="15118" max="15119" width="15.44140625" style="139" bestFit="1" customWidth="1"/>
    <col min="15120" max="15120" width="14.44140625" style="139" customWidth="1"/>
    <col min="15121" max="15121" width="13.88671875" style="139" bestFit="1" customWidth="1"/>
    <col min="15122" max="15122" width="16.88671875" style="139" bestFit="1" customWidth="1"/>
    <col min="15123" max="15360" width="11.5546875" style="139"/>
    <col min="15361" max="15361" width="23.88671875" style="139" bestFit="1" customWidth="1"/>
    <col min="15362" max="15362" width="16.109375" style="139" bestFit="1" customWidth="1"/>
    <col min="15363" max="15363" width="14.88671875" style="139" bestFit="1" customWidth="1"/>
    <col min="15364" max="15364" width="24.109375" style="139" customWidth="1"/>
    <col min="15365" max="15368" width="10.6640625" style="139" customWidth="1"/>
    <col min="15369" max="15369" width="13.88671875" style="139" bestFit="1" customWidth="1"/>
    <col min="15370" max="15370" width="10.6640625" style="139" customWidth="1"/>
    <col min="15371" max="15371" width="13.88671875" style="139" bestFit="1" customWidth="1"/>
    <col min="15372" max="15372" width="15.44140625" style="139" bestFit="1" customWidth="1"/>
    <col min="15373" max="15373" width="13.88671875" style="139" bestFit="1" customWidth="1"/>
    <col min="15374" max="15375" width="15.44140625" style="139" bestFit="1" customWidth="1"/>
    <col min="15376" max="15376" width="14.44140625" style="139" customWidth="1"/>
    <col min="15377" max="15377" width="13.88671875" style="139" bestFit="1" customWidth="1"/>
    <col min="15378" max="15378" width="16.88671875" style="139" bestFit="1" customWidth="1"/>
    <col min="15379" max="15616" width="11.5546875" style="139"/>
    <col min="15617" max="15617" width="23.88671875" style="139" bestFit="1" customWidth="1"/>
    <col min="15618" max="15618" width="16.109375" style="139" bestFit="1" customWidth="1"/>
    <col min="15619" max="15619" width="14.88671875" style="139" bestFit="1" customWidth="1"/>
    <col min="15620" max="15620" width="24.109375" style="139" customWidth="1"/>
    <col min="15621" max="15624" width="10.6640625" style="139" customWidth="1"/>
    <col min="15625" max="15625" width="13.88671875" style="139" bestFit="1" customWidth="1"/>
    <col min="15626" max="15626" width="10.6640625" style="139" customWidth="1"/>
    <col min="15627" max="15627" width="13.88671875" style="139" bestFit="1" customWidth="1"/>
    <col min="15628" max="15628" width="15.44140625" style="139" bestFit="1" customWidth="1"/>
    <col min="15629" max="15629" width="13.88671875" style="139" bestFit="1" customWidth="1"/>
    <col min="15630" max="15631" width="15.44140625" style="139" bestFit="1" customWidth="1"/>
    <col min="15632" max="15632" width="14.44140625" style="139" customWidth="1"/>
    <col min="15633" max="15633" width="13.88671875" style="139" bestFit="1" customWidth="1"/>
    <col min="15634" max="15634" width="16.88671875" style="139" bestFit="1" customWidth="1"/>
    <col min="15635" max="15872" width="11.5546875" style="139"/>
    <col min="15873" max="15873" width="23.88671875" style="139" bestFit="1" customWidth="1"/>
    <col min="15874" max="15874" width="16.109375" style="139" bestFit="1" customWidth="1"/>
    <col min="15875" max="15875" width="14.88671875" style="139" bestFit="1" customWidth="1"/>
    <col min="15876" max="15876" width="24.109375" style="139" customWidth="1"/>
    <col min="15877" max="15880" width="10.6640625" style="139" customWidth="1"/>
    <col min="15881" max="15881" width="13.88671875" style="139" bestFit="1" customWidth="1"/>
    <col min="15882" max="15882" width="10.6640625" style="139" customWidth="1"/>
    <col min="15883" max="15883" width="13.88671875" style="139" bestFit="1" customWidth="1"/>
    <col min="15884" max="15884" width="15.44140625" style="139" bestFit="1" customWidth="1"/>
    <col min="15885" max="15885" width="13.88671875" style="139" bestFit="1" customWidth="1"/>
    <col min="15886" max="15887" width="15.44140625" style="139" bestFit="1" customWidth="1"/>
    <col min="15888" max="15888" width="14.44140625" style="139" customWidth="1"/>
    <col min="15889" max="15889" width="13.88671875" style="139" bestFit="1" customWidth="1"/>
    <col min="15890" max="15890" width="16.88671875" style="139" bestFit="1" customWidth="1"/>
    <col min="15891" max="16128" width="11.5546875" style="139"/>
    <col min="16129" max="16129" width="23.88671875" style="139" bestFit="1" customWidth="1"/>
    <col min="16130" max="16130" width="16.109375" style="139" bestFit="1" customWidth="1"/>
    <col min="16131" max="16131" width="14.88671875" style="139" bestFit="1" customWidth="1"/>
    <col min="16132" max="16132" width="24.109375" style="139" customWidth="1"/>
    <col min="16133" max="16136" width="10.6640625" style="139" customWidth="1"/>
    <col min="16137" max="16137" width="13.88671875" style="139" bestFit="1" customWidth="1"/>
    <col min="16138" max="16138" width="10.6640625" style="139" customWidth="1"/>
    <col min="16139" max="16139" width="13.88671875" style="139" bestFit="1" customWidth="1"/>
    <col min="16140" max="16140" width="15.44140625" style="139" bestFit="1" customWidth="1"/>
    <col min="16141" max="16141" width="13.88671875" style="139" bestFit="1" customWidth="1"/>
    <col min="16142" max="16143" width="15.44140625" style="139" bestFit="1" customWidth="1"/>
    <col min="16144" max="16144" width="14.44140625" style="139" customWidth="1"/>
    <col min="16145" max="16145" width="13.88671875" style="139" bestFit="1" customWidth="1"/>
    <col min="16146" max="16146" width="16.88671875" style="139" bestFit="1" customWidth="1"/>
    <col min="16147" max="16384" width="11.5546875" style="139"/>
  </cols>
  <sheetData>
    <row r="1" spans="1:28" ht="13.8">
      <c r="A1" s="1204" t="s">
        <v>1043</v>
      </c>
    </row>
    <row r="2" spans="1:28" ht="28.2">
      <c r="A2" s="138" t="s">
        <v>85</v>
      </c>
      <c r="B2" s="138"/>
      <c r="C2" s="138"/>
      <c r="D2" s="138"/>
      <c r="E2" s="138"/>
      <c r="F2" s="138"/>
      <c r="G2" s="138"/>
      <c r="H2" s="138"/>
      <c r="I2" s="138"/>
      <c r="J2" s="138"/>
      <c r="K2" s="138"/>
      <c r="L2" s="138"/>
      <c r="M2" s="138"/>
      <c r="N2" s="138"/>
      <c r="O2" s="138"/>
      <c r="P2" s="138"/>
      <c r="Q2" s="138"/>
      <c r="R2" s="138"/>
      <c r="S2" s="26"/>
    </row>
    <row r="3" spans="1:28" ht="18" customHeight="1">
      <c r="A3" s="140">
        <v>46081</v>
      </c>
      <c r="B3" s="140"/>
      <c r="C3" s="140"/>
      <c r="D3" s="140"/>
      <c r="E3" s="140"/>
      <c r="F3" s="140"/>
      <c r="G3" s="140"/>
      <c r="H3" s="140"/>
      <c r="I3" s="140"/>
      <c r="J3" s="140"/>
      <c r="K3" s="140"/>
      <c r="L3" s="140"/>
      <c r="M3" s="140"/>
      <c r="N3" s="140"/>
      <c r="O3" s="140"/>
      <c r="P3" s="140"/>
      <c r="Q3" s="140"/>
      <c r="R3" s="140"/>
    </row>
    <row r="4" spans="1:28" ht="16.8">
      <c r="A4" s="141" t="s">
        <v>86</v>
      </c>
      <c r="B4" s="141"/>
      <c r="C4" s="141"/>
      <c r="D4" s="141"/>
      <c r="E4" s="141"/>
      <c r="F4" s="141"/>
      <c r="G4" s="141"/>
      <c r="H4" s="141"/>
      <c r="I4" s="141"/>
      <c r="J4" s="141"/>
      <c r="K4" s="141"/>
      <c r="L4" s="141"/>
      <c r="M4" s="141"/>
      <c r="N4" s="141"/>
      <c r="O4" s="141"/>
      <c r="P4" s="141"/>
      <c r="Q4" s="141"/>
      <c r="R4" s="141"/>
    </row>
    <row r="5" spans="1:28" ht="16.8">
      <c r="A5" s="142"/>
      <c r="B5" s="143"/>
      <c r="C5" s="143"/>
      <c r="D5" s="143"/>
      <c r="E5" s="144"/>
      <c r="F5" s="143"/>
      <c r="G5" s="143"/>
      <c r="H5" s="143"/>
      <c r="I5" s="143"/>
      <c r="J5" s="143"/>
      <c r="K5" s="143"/>
      <c r="L5" s="143"/>
      <c r="M5" s="143"/>
      <c r="N5" s="143"/>
      <c r="O5" s="144"/>
      <c r="P5" s="143"/>
      <c r="Q5" s="143"/>
      <c r="R5" s="144"/>
    </row>
    <row r="6" spans="1:28" ht="13.8">
      <c r="A6" s="145" t="s">
        <v>87</v>
      </c>
      <c r="B6" s="146" t="s">
        <v>88</v>
      </c>
      <c r="C6" s="147"/>
      <c r="D6" s="148"/>
      <c r="E6" s="149" t="s">
        <v>89</v>
      </c>
      <c r="F6" s="146" t="s">
        <v>70</v>
      </c>
      <c r="G6" s="147"/>
      <c r="H6" s="148"/>
      <c r="I6" s="146" t="s">
        <v>90</v>
      </c>
      <c r="J6" s="147"/>
      <c r="K6" s="148"/>
      <c r="L6" s="146" t="s">
        <v>72</v>
      </c>
      <c r="M6" s="147"/>
      <c r="N6" s="148"/>
      <c r="O6" s="149" t="s">
        <v>91</v>
      </c>
      <c r="P6" s="150" t="s">
        <v>92</v>
      </c>
      <c r="Q6" s="151"/>
      <c r="R6" s="152" t="s">
        <v>93</v>
      </c>
    </row>
    <row r="7" spans="1:28" ht="13.8">
      <c r="A7" s="153"/>
      <c r="B7" s="154" t="s">
        <v>94</v>
      </c>
      <c r="C7" s="154" t="s">
        <v>95</v>
      </c>
      <c r="D7" s="155" t="s">
        <v>96</v>
      </c>
      <c r="E7" s="156"/>
      <c r="F7" s="154" t="s">
        <v>97</v>
      </c>
      <c r="G7" s="154" t="s">
        <v>98</v>
      </c>
      <c r="H7" s="154" t="s">
        <v>99</v>
      </c>
      <c r="I7" s="154" t="s">
        <v>97</v>
      </c>
      <c r="J7" s="154" t="s">
        <v>98</v>
      </c>
      <c r="K7" s="154" t="s">
        <v>99</v>
      </c>
      <c r="L7" s="154" t="s">
        <v>97</v>
      </c>
      <c r="M7" s="154" t="s">
        <v>98</v>
      </c>
      <c r="N7" s="154" t="s">
        <v>99</v>
      </c>
      <c r="O7" s="157"/>
      <c r="P7" s="154" t="s">
        <v>97</v>
      </c>
      <c r="Q7" s="154" t="s">
        <v>98</v>
      </c>
      <c r="R7" s="158"/>
    </row>
    <row r="8" spans="1:28" ht="13.2">
      <c r="A8" s="159" t="s">
        <v>100</v>
      </c>
      <c r="B8" s="159" t="s">
        <v>2</v>
      </c>
      <c r="C8" s="159" t="s">
        <v>101</v>
      </c>
      <c r="D8" s="159" t="s">
        <v>101</v>
      </c>
      <c r="E8" s="159">
        <v>185</v>
      </c>
      <c r="F8" s="160">
        <v>0</v>
      </c>
      <c r="G8" s="161">
        <v>0</v>
      </c>
      <c r="H8" s="161">
        <v>0</v>
      </c>
      <c r="I8" s="161">
        <v>1974.4051999999999</v>
      </c>
      <c r="J8" s="161">
        <v>1.225E-2</v>
      </c>
      <c r="K8" s="161">
        <v>1974.4174499999999</v>
      </c>
      <c r="L8" s="161">
        <v>3069.0843799999998</v>
      </c>
      <c r="M8" s="161">
        <v>10.378020000000001</v>
      </c>
      <c r="N8" s="161">
        <v>3079.4623999999999</v>
      </c>
      <c r="O8" s="161">
        <v>5053.8798499999994</v>
      </c>
      <c r="P8" s="161">
        <v>56136.044070000004</v>
      </c>
      <c r="Q8" s="161">
        <v>0</v>
      </c>
      <c r="R8" s="162">
        <v>56136.044070000004</v>
      </c>
      <c r="S8" s="7"/>
      <c r="T8" s="7"/>
      <c r="U8" s="7"/>
      <c r="V8" s="7"/>
      <c r="W8" s="7"/>
      <c r="X8" s="7"/>
      <c r="Y8" s="7"/>
      <c r="Z8" s="7"/>
      <c r="AA8" s="7"/>
      <c r="AB8" s="7"/>
    </row>
    <row r="9" spans="1:28" ht="13.2">
      <c r="A9" s="163"/>
      <c r="B9" s="159" t="s">
        <v>3</v>
      </c>
      <c r="C9" s="159" t="s">
        <v>102</v>
      </c>
      <c r="D9" s="159" t="s">
        <v>102</v>
      </c>
      <c r="E9" s="159">
        <v>184</v>
      </c>
      <c r="F9" s="160">
        <v>0</v>
      </c>
      <c r="G9" s="161">
        <v>0</v>
      </c>
      <c r="H9" s="161">
        <v>0</v>
      </c>
      <c r="I9" s="161">
        <v>1227.6134999999999</v>
      </c>
      <c r="J9" s="161">
        <v>3.8149999999999999</v>
      </c>
      <c r="K9" s="161">
        <v>1231.4285</v>
      </c>
      <c r="L9" s="161">
        <v>3304.2306200000003</v>
      </c>
      <c r="M9" s="161">
        <v>0</v>
      </c>
      <c r="N9" s="161">
        <v>3304.2306200000003</v>
      </c>
      <c r="O9" s="161">
        <v>4535.6591200000003</v>
      </c>
      <c r="P9" s="161">
        <v>11071.47956</v>
      </c>
      <c r="Q9" s="161">
        <v>0</v>
      </c>
      <c r="R9" s="162">
        <v>11071.47956</v>
      </c>
      <c r="S9" s="7"/>
      <c r="T9" s="7"/>
      <c r="U9" s="7"/>
      <c r="V9" s="7"/>
      <c r="W9" s="7"/>
      <c r="X9" s="7"/>
      <c r="Y9" s="7"/>
      <c r="Z9" s="7"/>
      <c r="AA9" s="7"/>
      <c r="AB9" s="7"/>
    </row>
    <row r="10" spans="1:28" ht="13.2">
      <c r="A10" s="163"/>
      <c r="B10" s="163"/>
      <c r="C10" s="159" t="s">
        <v>103</v>
      </c>
      <c r="D10" s="159" t="s">
        <v>103</v>
      </c>
      <c r="E10" s="159">
        <v>178</v>
      </c>
      <c r="F10" s="160">
        <v>0</v>
      </c>
      <c r="G10" s="161">
        <v>0</v>
      </c>
      <c r="H10" s="161">
        <v>0</v>
      </c>
      <c r="I10" s="161">
        <v>2336.6240400000002</v>
      </c>
      <c r="J10" s="161">
        <v>5.0701000000000001</v>
      </c>
      <c r="K10" s="161">
        <v>2341.6941400000001</v>
      </c>
      <c r="L10" s="161">
        <v>7877.6091500000002</v>
      </c>
      <c r="M10" s="161">
        <v>0</v>
      </c>
      <c r="N10" s="161">
        <v>7877.6091500000002</v>
      </c>
      <c r="O10" s="161">
        <v>10219.30329</v>
      </c>
      <c r="P10" s="161">
        <v>17066.20967</v>
      </c>
      <c r="Q10" s="161">
        <v>0</v>
      </c>
      <c r="R10" s="162">
        <v>17066.20967</v>
      </c>
      <c r="S10" s="7"/>
      <c r="T10" s="7"/>
      <c r="U10" s="7"/>
      <c r="V10" s="7"/>
      <c r="W10" s="7"/>
      <c r="X10" s="7"/>
      <c r="Y10" s="7"/>
      <c r="Z10" s="7"/>
      <c r="AA10" s="7"/>
      <c r="AB10" s="7"/>
    </row>
    <row r="11" spans="1:28" ht="13.2">
      <c r="A11" s="163"/>
      <c r="B11" s="163"/>
      <c r="C11" s="159" t="s">
        <v>104</v>
      </c>
      <c r="D11" s="159" t="s">
        <v>105</v>
      </c>
      <c r="E11" s="159">
        <v>84</v>
      </c>
      <c r="F11" s="160">
        <v>0</v>
      </c>
      <c r="G11" s="161">
        <v>0</v>
      </c>
      <c r="H11" s="161">
        <v>0</v>
      </c>
      <c r="I11" s="161">
        <v>2377.3202999999999</v>
      </c>
      <c r="J11" s="161">
        <v>2.2795999999999998</v>
      </c>
      <c r="K11" s="161">
        <v>2379.5998999999997</v>
      </c>
      <c r="L11" s="161">
        <v>7991.7131100000006</v>
      </c>
      <c r="M11" s="161">
        <v>3.7985700000000002</v>
      </c>
      <c r="N11" s="161">
        <v>7995.5116799999996</v>
      </c>
      <c r="O11" s="161">
        <v>10375.111580000001</v>
      </c>
      <c r="P11" s="161">
        <v>31069.45681</v>
      </c>
      <c r="Q11" s="161">
        <v>0</v>
      </c>
      <c r="R11" s="162">
        <v>31069.45681</v>
      </c>
      <c r="S11" s="7"/>
      <c r="T11" s="7"/>
      <c r="U11" s="7"/>
      <c r="V11" s="7"/>
      <c r="W11" s="7"/>
      <c r="X11" s="7"/>
      <c r="Y11" s="7"/>
      <c r="Z11" s="7"/>
      <c r="AA11" s="7"/>
      <c r="AB11" s="7"/>
    </row>
    <row r="12" spans="1:28" ht="13.2">
      <c r="A12" s="163"/>
      <c r="B12" s="163"/>
      <c r="C12" s="163"/>
      <c r="D12" s="159" t="s">
        <v>106</v>
      </c>
      <c r="E12" s="159">
        <v>121</v>
      </c>
      <c r="F12" s="160">
        <v>0</v>
      </c>
      <c r="G12" s="161">
        <v>0</v>
      </c>
      <c r="H12" s="161">
        <v>0</v>
      </c>
      <c r="I12" s="161">
        <v>0</v>
      </c>
      <c r="J12" s="161">
        <v>0</v>
      </c>
      <c r="K12" s="161">
        <v>0</v>
      </c>
      <c r="L12" s="161">
        <v>0</v>
      </c>
      <c r="M12" s="161">
        <v>0</v>
      </c>
      <c r="N12" s="161">
        <v>0</v>
      </c>
      <c r="O12" s="161">
        <v>0</v>
      </c>
      <c r="P12" s="161">
        <v>7.5620000000000007E-2</v>
      </c>
      <c r="Q12" s="161">
        <v>0</v>
      </c>
      <c r="R12" s="162">
        <v>7.5620000000000007E-2</v>
      </c>
      <c r="S12" s="7"/>
      <c r="T12" s="7"/>
      <c r="U12" s="7"/>
      <c r="V12" s="7"/>
      <c r="W12" s="7"/>
      <c r="X12" s="7"/>
      <c r="Y12" s="7"/>
      <c r="Z12" s="7"/>
      <c r="AA12" s="7"/>
      <c r="AB12" s="7"/>
    </row>
    <row r="13" spans="1:28" ht="13.2">
      <c r="A13" s="163"/>
      <c r="B13" s="159" t="s">
        <v>64</v>
      </c>
      <c r="C13" s="159" t="s">
        <v>107</v>
      </c>
      <c r="D13" s="159" t="s">
        <v>107</v>
      </c>
      <c r="E13" s="159">
        <v>203</v>
      </c>
      <c r="F13" s="160">
        <v>0</v>
      </c>
      <c r="G13" s="161">
        <v>0</v>
      </c>
      <c r="H13" s="161">
        <v>0</v>
      </c>
      <c r="I13" s="161">
        <v>2887.35437</v>
      </c>
      <c r="J13" s="161">
        <v>13.270200000000001</v>
      </c>
      <c r="K13" s="161">
        <v>2900.6245699999999</v>
      </c>
      <c r="L13" s="161">
        <v>2778.2593199999997</v>
      </c>
      <c r="M13" s="161">
        <v>0</v>
      </c>
      <c r="N13" s="161">
        <v>2778.2593199999997</v>
      </c>
      <c r="O13" s="161">
        <v>5678.8838900000001</v>
      </c>
      <c r="P13" s="161">
        <v>15478.66734</v>
      </c>
      <c r="Q13" s="161">
        <v>0</v>
      </c>
      <c r="R13" s="162">
        <v>15478.66734</v>
      </c>
      <c r="S13" s="7"/>
      <c r="T13" s="7"/>
      <c r="U13" s="7"/>
      <c r="V13" s="7"/>
      <c r="W13" s="7"/>
      <c r="X13" s="7"/>
      <c r="Y13" s="7"/>
      <c r="Z13" s="7"/>
      <c r="AA13" s="7"/>
      <c r="AB13" s="7"/>
    </row>
    <row r="14" spans="1:28" ht="13.2">
      <c r="A14" s="163"/>
      <c r="B14" s="163"/>
      <c r="C14" s="159" t="s">
        <v>108</v>
      </c>
      <c r="D14" s="159" t="s">
        <v>108</v>
      </c>
      <c r="E14" s="159">
        <v>188</v>
      </c>
      <c r="F14" s="160">
        <v>0</v>
      </c>
      <c r="G14" s="161">
        <v>0</v>
      </c>
      <c r="H14" s="161">
        <v>0</v>
      </c>
      <c r="I14" s="161">
        <v>2111.84112</v>
      </c>
      <c r="J14" s="161">
        <v>0.26139999999999997</v>
      </c>
      <c r="K14" s="161">
        <v>2112.1025199999999</v>
      </c>
      <c r="L14" s="161">
        <v>3321.3620599999999</v>
      </c>
      <c r="M14" s="161">
        <v>0</v>
      </c>
      <c r="N14" s="161">
        <v>3321.3620599999999</v>
      </c>
      <c r="O14" s="161">
        <v>5433.4645799999998</v>
      </c>
      <c r="P14" s="161">
        <v>34237.95435</v>
      </c>
      <c r="Q14" s="161">
        <v>0</v>
      </c>
      <c r="R14" s="162">
        <v>34237.95435</v>
      </c>
      <c r="S14" s="7"/>
      <c r="T14" s="7"/>
      <c r="U14" s="7"/>
      <c r="V14" s="7"/>
      <c r="W14" s="7"/>
      <c r="X14" s="7"/>
      <c r="Y14" s="7"/>
      <c r="Z14" s="7"/>
      <c r="AA14" s="7"/>
      <c r="AB14" s="7"/>
    </row>
    <row r="15" spans="1:28" ht="13.2">
      <c r="A15" s="163"/>
      <c r="B15" s="159" t="s">
        <v>5</v>
      </c>
      <c r="C15" s="159" t="s">
        <v>5</v>
      </c>
      <c r="D15" s="159" t="s">
        <v>5</v>
      </c>
      <c r="E15" s="159">
        <v>128</v>
      </c>
      <c r="F15" s="160">
        <v>0</v>
      </c>
      <c r="G15" s="161">
        <v>0</v>
      </c>
      <c r="H15" s="161">
        <v>0</v>
      </c>
      <c r="I15" s="161">
        <v>3978.1308799999997</v>
      </c>
      <c r="J15" s="161">
        <v>416.57628999999997</v>
      </c>
      <c r="K15" s="161">
        <v>4394.7071699999997</v>
      </c>
      <c r="L15" s="161">
        <v>19827.24784</v>
      </c>
      <c r="M15" s="161">
        <v>161.35782999999998</v>
      </c>
      <c r="N15" s="161">
        <v>19988.605670000001</v>
      </c>
      <c r="O15" s="161">
        <v>24383.312839999999</v>
      </c>
      <c r="P15" s="161">
        <v>34951.853880000002</v>
      </c>
      <c r="Q15" s="161">
        <v>0</v>
      </c>
      <c r="R15" s="162">
        <v>34951.853880000002</v>
      </c>
      <c r="S15" s="7"/>
      <c r="T15" s="7"/>
      <c r="U15" s="7"/>
      <c r="V15" s="7"/>
      <c r="W15" s="7"/>
      <c r="X15" s="7"/>
      <c r="Y15" s="7"/>
      <c r="Z15" s="7"/>
      <c r="AA15" s="7"/>
      <c r="AB15" s="7"/>
    </row>
    <row r="16" spans="1:28" ht="13.2">
      <c r="A16" s="163"/>
      <c r="B16" s="163"/>
      <c r="C16" s="163"/>
      <c r="D16" s="159" t="s">
        <v>109</v>
      </c>
      <c r="E16" s="159">
        <v>129</v>
      </c>
      <c r="F16" s="160">
        <v>0</v>
      </c>
      <c r="G16" s="161">
        <v>0</v>
      </c>
      <c r="H16" s="161">
        <v>0</v>
      </c>
      <c r="I16" s="161">
        <v>14440.777169999999</v>
      </c>
      <c r="J16" s="161">
        <v>1760.9522199999999</v>
      </c>
      <c r="K16" s="161">
        <v>16201.72939</v>
      </c>
      <c r="L16" s="161">
        <v>74271.297059999997</v>
      </c>
      <c r="M16" s="161">
        <v>430.67223999999999</v>
      </c>
      <c r="N16" s="161">
        <v>74701.969299999997</v>
      </c>
      <c r="O16" s="161">
        <v>90903.698690000005</v>
      </c>
      <c r="P16" s="161">
        <v>32369.715829999997</v>
      </c>
      <c r="Q16" s="161">
        <v>0</v>
      </c>
      <c r="R16" s="162">
        <v>32369.715829999997</v>
      </c>
      <c r="S16" s="7"/>
      <c r="T16" s="7"/>
      <c r="U16" s="7"/>
      <c r="V16" s="7"/>
      <c r="W16" s="7"/>
      <c r="X16" s="7"/>
      <c r="Y16" s="7"/>
      <c r="Z16" s="7"/>
      <c r="AA16" s="7"/>
      <c r="AB16" s="7"/>
    </row>
    <row r="17" spans="1:28" ht="13.2">
      <c r="A17" s="163"/>
      <c r="B17" s="163"/>
      <c r="C17" s="163"/>
      <c r="D17" s="159" t="s">
        <v>110</v>
      </c>
      <c r="E17" s="159">
        <v>209</v>
      </c>
      <c r="F17" s="160">
        <v>0</v>
      </c>
      <c r="G17" s="161">
        <v>0</v>
      </c>
      <c r="H17" s="161">
        <v>0</v>
      </c>
      <c r="I17" s="161">
        <v>2077.0611599999997</v>
      </c>
      <c r="J17" s="161">
        <v>1.31369</v>
      </c>
      <c r="K17" s="161">
        <v>2078.3748500000002</v>
      </c>
      <c r="L17" s="161">
        <v>1730.1333</v>
      </c>
      <c r="M17" s="161">
        <v>0</v>
      </c>
      <c r="N17" s="161">
        <v>1730.1333</v>
      </c>
      <c r="O17" s="161">
        <v>3808.5081500000001</v>
      </c>
      <c r="P17" s="161">
        <v>14917.380640000001</v>
      </c>
      <c r="Q17" s="161">
        <v>0</v>
      </c>
      <c r="R17" s="162">
        <v>14917.380640000001</v>
      </c>
      <c r="S17" s="7"/>
      <c r="T17" s="7"/>
      <c r="U17" s="7"/>
      <c r="V17" s="7"/>
      <c r="W17" s="7"/>
      <c r="X17" s="7"/>
      <c r="Y17" s="7"/>
      <c r="Z17" s="7"/>
      <c r="AA17" s="7"/>
      <c r="AB17" s="7"/>
    </row>
    <row r="18" spans="1:28" ht="13.2">
      <c r="A18" s="163"/>
      <c r="B18" s="163"/>
      <c r="C18" s="163"/>
      <c r="D18" s="159" t="s">
        <v>111</v>
      </c>
      <c r="E18" s="159">
        <v>135</v>
      </c>
      <c r="F18" s="160">
        <v>0</v>
      </c>
      <c r="G18" s="161">
        <v>0</v>
      </c>
      <c r="H18" s="161">
        <v>0</v>
      </c>
      <c r="I18" s="161">
        <v>3628.2136600000003</v>
      </c>
      <c r="J18" s="161">
        <v>38.541870000000003</v>
      </c>
      <c r="K18" s="161">
        <v>3666.7555299999999</v>
      </c>
      <c r="L18" s="161">
        <v>8217.1944600000006</v>
      </c>
      <c r="M18" s="161">
        <v>0.34012999999999999</v>
      </c>
      <c r="N18" s="161">
        <v>8217.5345899999993</v>
      </c>
      <c r="O18" s="161">
        <v>11884.29012</v>
      </c>
      <c r="P18" s="161">
        <v>30350.977999999999</v>
      </c>
      <c r="Q18" s="161">
        <v>0</v>
      </c>
      <c r="R18" s="162">
        <v>30350.977999999999</v>
      </c>
      <c r="S18" s="7"/>
      <c r="T18" s="7"/>
      <c r="U18" s="7"/>
      <c r="V18" s="7"/>
      <c r="W18" s="7"/>
      <c r="X18" s="7"/>
      <c r="Y18" s="7"/>
      <c r="Z18" s="7"/>
      <c r="AA18" s="7"/>
      <c r="AB18" s="7"/>
    </row>
    <row r="19" spans="1:28" ht="13.2">
      <c r="A19" s="163"/>
      <c r="B19" s="163"/>
      <c r="C19" s="163"/>
      <c r="D19" s="159" t="s">
        <v>112</v>
      </c>
      <c r="E19" s="159">
        <v>130</v>
      </c>
      <c r="F19" s="160">
        <v>0</v>
      </c>
      <c r="G19" s="161">
        <v>0</v>
      </c>
      <c r="H19" s="161">
        <v>0</v>
      </c>
      <c r="I19" s="161">
        <v>2865.10988</v>
      </c>
      <c r="J19" s="161">
        <v>467.77509999999995</v>
      </c>
      <c r="K19" s="161">
        <v>3332.8849799999998</v>
      </c>
      <c r="L19" s="161">
        <v>2900.57717</v>
      </c>
      <c r="M19" s="161">
        <v>18.230970000000003</v>
      </c>
      <c r="N19" s="161">
        <v>2918.8081400000001</v>
      </c>
      <c r="O19" s="161">
        <v>6251.6931199999999</v>
      </c>
      <c r="P19" s="161">
        <v>19860.975170000002</v>
      </c>
      <c r="Q19" s="161">
        <v>0</v>
      </c>
      <c r="R19" s="162">
        <v>19860.975170000002</v>
      </c>
      <c r="S19" s="7"/>
      <c r="T19" s="7"/>
      <c r="U19" s="7"/>
      <c r="V19" s="7"/>
      <c r="W19" s="7"/>
      <c r="X19" s="7"/>
      <c r="Y19" s="7"/>
      <c r="Z19" s="7"/>
      <c r="AA19" s="7"/>
      <c r="AB19" s="7"/>
    </row>
    <row r="20" spans="1:28" ht="13.2">
      <c r="A20" s="163"/>
      <c r="B20" s="163"/>
      <c r="C20" s="159" t="s">
        <v>113</v>
      </c>
      <c r="D20" s="159" t="s">
        <v>113</v>
      </c>
      <c r="E20" s="159">
        <v>123</v>
      </c>
      <c r="F20" s="160">
        <v>0</v>
      </c>
      <c r="G20" s="161">
        <v>0</v>
      </c>
      <c r="H20" s="161">
        <v>0</v>
      </c>
      <c r="I20" s="161">
        <v>2765.2227400000002</v>
      </c>
      <c r="J20" s="161">
        <v>108.4025</v>
      </c>
      <c r="K20" s="161">
        <v>2873.6252400000003</v>
      </c>
      <c r="L20" s="161">
        <v>2533.7883099999999</v>
      </c>
      <c r="M20" s="161">
        <v>19.247160000000001</v>
      </c>
      <c r="N20" s="161">
        <v>2553.0354700000003</v>
      </c>
      <c r="O20" s="161">
        <v>5426.6607100000001</v>
      </c>
      <c r="P20" s="161">
        <v>16589.438239999999</v>
      </c>
      <c r="Q20" s="161">
        <v>0</v>
      </c>
      <c r="R20" s="162">
        <v>16589.438239999999</v>
      </c>
      <c r="S20" s="7"/>
      <c r="T20" s="7"/>
      <c r="U20" s="7"/>
      <c r="V20" s="7"/>
      <c r="W20" s="7"/>
      <c r="X20" s="7"/>
      <c r="Y20" s="7"/>
      <c r="Z20" s="7"/>
      <c r="AA20" s="7"/>
      <c r="AB20" s="7"/>
    </row>
    <row r="21" spans="1:28" ht="13.2">
      <c r="A21" s="163"/>
      <c r="B21" s="163"/>
      <c r="C21" s="159" t="s">
        <v>114</v>
      </c>
      <c r="D21" s="159" t="s">
        <v>115</v>
      </c>
      <c r="E21" s="159">
        <v>127</v>
      </c>
      <c r="F21" s="160">
        <v>0</v>
      </c>
      <c r="G21" s="161">
        <v>0</v>
      </c>
      <c r="H21" s="161">
        <v>0</v>
      </c>
      <c r="I21" s="161">
        <v>2465.4502599999996</v>
      </c>
      <c r="J21" s="161">
        <v>21.08325</v>
      </c>
      <c r="K21" s="161">
        <v>2486.5335099999998</v>
      </c>
      <c r="L21" s="161">
        <v>1761.31566</v>
      </c>
      <c r="M21" s="161">
        <v>5.6914600000000002</v>
      </c>
      <c r="N21" s="161">
        <v>1767.0071200000002</v>
      </c>
      <c r="O21" s="161">
        <v>4253.5406299999995</v>
      </c>
      <c r="P21" s="161">
        <v>22589.020399999998</v>
      </c>
      <c r="Q21" s="161">
        <v>0</v>
      </c>
      <c r="R21" s="162">
        <v>22589.020399999998</v>
      </c>
      <c r="S21" s="7"/>
      <c r="T21" s="7"/>
      <c r="U21" s="7"/>
      <c r="V21" s="7"/>
      <c r="W21" s="7"/>
      <c r="X21" s="7"/>
      <c r="Y21" s="7"/>
      <c r="Z21" s="7"/>
      <c r="AA21" s="7"/>
      <c r="AB21" s="7"/>
    </row>
    <row r="22" spans="1:28" ht="13.2">
      <c r="A22" s="163"/>
      <c r="B22" s="163"/>
      <c r="C22" s="159" t="s">
        <v>116</v>
      </c>
      <c r="D22" s="159" t="s">
        <v>117</v>
      </c>
      <c r="E22" s="159">
        <v>132</v>
      </c>
      <c r="F22" s="160">
        <v>0</v>
      </c>
      <c r="G22" s="161">
        <v>0</v>
      </c>
      <c r="H22" s="161">
        <v>0</v>
      </c>
      <c r="I22" s="161">
        <v>1522.6632099999999</v>
      </c>
      <c r="J22" s="161">
        <v>0.25124999999999997</v>
      </c>
      <c r="K22" s="161">
        <v>1522.91446</v>
      </c>
      <c r="L22" s="161">
        <v>2219.9580299999998</v>
      </c>
      <c r="M22" s="161">
        <v>0</v>
      </c>
      <c r="N22" s="161">
        <v>2219.9580299999998</v>
      </c>
      <c r="O22" s="161">
        <v>3742.8724900000002</v>
      </c>
      <c r="P22" s="161">
        <v>17490.279989999999</v>
      </c>
      <c r="Q22" s="161">
        <v>0</v>
      </c>
      <c r="R22" s="162">
        <v>17490.279989999999</v>
      </c>
      <c r="S22" s="7"/>
      <c r="T22" s="7"/>
      <c r="U22" s="7"/>
      <c r="V22" s="7"/>
      <c r="W22" s="7"/>
      <c r="X22" s="7"/>
      <c r="Y22" s="7"/>
      <c r="Z22" s="7"/>
      <c r="AA22" s="7"/>
      <c r="AB22" s="7"/>
    </row>
    <row r="23" spans="1:28" ht="13.2">
      <c r="A23" s="163"/>
      <c r="B23" s="163"/>
      <c r="C23" s="163"/>
      <c r="D23" s="159" t="s">
        <v>118</v>
      </c>
      <c r="E23" s="159">
        <v>126</v>
      </c>
      <c r="F23" s="160">
        <v>0</v>
      </c>
      <c r="G23" s="161">
        <v>0</v>
      </c>
      <c r="H23" s="161">
        <v>0</v>
      </c>
      <c r="I23" s="161">
        <v>11318.02542</v>
      </c>
      <c r="J23" s="161">
        <v>425.83577000000002</v>
      </c>
      <c r="K23" s="161">
        <v>11743.86119</v>
      </c>
      <c r="L23" s="161">
        <v>14786.879499999999</v>
      </c>
      <c r="M23" s="161">
        <v>46.606819999999999</v>
      </c>
      <c r="N23" s="161">
        <v>14833.48632</v>
      </c>
      <c r="O23" s="161">
        <v>26577.347510000003</v>
      </c>
      <c r="P23" s="161">
        <v>18621.183430000001</v>
      </c>
      <c r="Q23" s="161">
        <v>0</v>
      </c>
      <c r="R23" s="162">
        <v>18621.183430000001</v>
      </c>
      <c r="S23" s="7"/>
      <c r="T23" s="7"/>
      <c r="U23" s="7"/>
      <c r="V23" s="7"/>
      <c r="W23" s="7"/>
      <c r="X23" s="7"/>
      <c r="Y23" s="7"/>
      <c r="Z23" s="7"/>
      <c r="AA23" s="7"/>
      <c r="AB23" s="7"/>
    </row>
    <row r="24" spans="1:28" ht="13.2">
      <c r="A24" s="163"/>
      <c r="B24" s="163"/>
      <c r="C24" s="159" t="s">
        <v>119</v>
      </c>
      <c r="D24" s="159" t="s">
        <v>120</v>
      </c>
      <c r="E24" s="159">
        <v>131</v>
      </c>
      <c r="F24" s="160">
        <v>0</v>
      </c>
      <c r="G24" s="161">
        <v>0</v>
      </c>
      <c r="H24" s="161">
        <v>0</v>
      </c>
      <c r="I24" s="161">
        <v>2164.3488900000002</v>
      </c>
      <c r="J24" s="161">
        <v>29.965970000000002</v>
      </c>
      <c r="K24" s="161">
        <v>2194.31486</v>
      </c>
      <c r="L24" s="161">
        <v>2282.7549399999998</v>
      </c>
      <c r="M24" s="161">
        <v>0.74004999999999999</v>
      </c>
      <c r="N24" s="161">
        <v>2283.4949900000001</v>
      </c>
      <c r="O24" s="161">
        <v>4477.8098499999996</v>
      </c>
      <c r="P24" s="161">
        <v>4912.0217899999998</v>
      </c>
      <c r="Q24" s="161">
        <v>0</v>
      </c>
      <c r="R24" s="162">
        <v>4912.0217899999998</v>
      </c>
      <c r="S24" s="7"/>
      <c r="T24" s="7"/>
      <c r="U24" s="7"/>
      <c r="V24" s="7"/>
      <c r="W24" s="7"/>
      <c r="X24" s="7"/>
      <c r="Y24" s="7"/>
      <c r="Z24" s="7"/>
      <c r="AA24" s="7"/>
      <c r="AB24" s="7"/>
    </row>
    <row r="25" spans="1:28" ht="13.2">
      <c r="A25" s="163"/>
      <c r="B25" s="163"/>
      <c r="C25" s="163"/>
      <c r="D25" s="159" t="s">
        <v>121</v>
      </c>
      <c r="E25" s="159">
        <v>124</v>
      </c>
      <c r="F25" s="160">
        <v>0</v>
      </c>
      <c r="G25" s="161">
        <v>0</v>
      </c>
      <c r="H25" s="161">
        <v>0</v>
      </c>
      <c r="I25" s="161">
        <v>6796.3394500000004</v>
      </c>
      <c r="J25" s="161">
        <v>160.24607999999998</v>
      </c>
      <c r="K25" s="161">
        <v>6956.5855300000003</v>
      </c>
      <c r="L25" s="161">
        <v>15805.52774</v>
      </c>
      <c r="M25" s="161">
        <v>4.3061099999999994</v>
      </c>
      <c r="N25" s="161">
        <v>15809.833849999999</v>
      </c>
      <c r="O25" s="161">
        <v>22766.419379999999</v>
      </c>
      <c r="P25" s="161">
        <v>8539.1902100000007</v>
      </c>
      <c r="Q25" s="161">
        <v>0</v>
      </c>
      <c r="R25" s="162">
        <v>8539.1902100000007</v>
      </c>
      <c r="S25" s="7"/>
      <c r="T25" s="7"/>
      <c r="U25" s="7"/>
      <c r="V25" s="7"/>
      <c r="W25" s="7"/>
      <c r="X25" s="7"/>
      <c r="Y25" s="7"/>
      <c r="Z25" s="7"/>
      <c r="AA25" s="7"/>
      <c r="AB25" s="7"/>
    </row>
    <row r="26" spans="1:28" ht="13.2">
      <c r="A26" s="163"/>
      <c r="B26" s="163"/>
      <c r="C26" s="159" t="s">
        <v>122</v>
      </c>
      <c r="D26" s="159" t="s">
        <v>123</v>
      </c>
      <c r="E26" s="159">
        <v>166</v>
      </c>
      <c r="F26" s="160">
        <v>0</v>
      </c>
      <c r="G26" s="161">
        <v>0</v>
      </c>
      <c r="H26" s="161">
        <v>0</v>
      </c>
      <c r="I26" s="161">
        <v>1147.99269</v>
      </c>
      <c r="J26" s="161">
        <v>21.375259999999997</v>
      </c>
      <c r="K26" s="161">
        <v>1169.3679500000001</v>
      </c>
      <c r="L26" s="161">
        <v>427.92384999999996</v>
      </c>
      <c r="M26" s="161">
        <v>0</v>
      </c>
      <c r="N26" s="161">
        <v>427.92384999999996</v>
      </c>
      <c r="O26" s="161">
        <v>1597.2918</v>
      </c>
      <c r="P26" s="161">
        <v>9643.5820000000003</v>
      </c>
      <c r="Q26" s="161">
        <v>0</v>
      </c>
      <c r="R26" s="162">
        <v>9643.5820000000003</v>
      </c>
      <c r="S26" s="7"/>
      <c r="T26" s="7"/>
      <c r="U26" s="7"/>
      <c r="V26" s="7"/>
      <c r="W26" s="7"/>
      <c r="X26" s="7"/>
      <c r="Y26" s="7"/>
      <c r="Z26" s="7"/>
      <c r="AA26" s="7"/>
      <c r="AB26" s="7"/>
    </row>
    <row r="27" spans="1:28" ht="13.2">
      <c r="A27" s="163"/>
      <c r="B27" s="159" t="s">
        <v>6</v>
      </c>
      <c r="C27" s="159" t="s">
        <v>124</v>
      </c>
      <c r="D27" s="159" t="s">
        <v>125</v>
      </c>
      <c r="E27" s="159">
        <v>190</v>
      </c>
      <c r="F27" s="160">
        <v>0</v>
      </c>
      <c r="G27" s="161">
        <v>0</v>
      </c>
      <c r="H27" s="161">
        <v>0</v>
      </c>
      <c r="I27" s="161">
        <v>1257.35268</v>
      </c>
      <c r="J27" s="161">
        <v>2.4569699999999997</v>
      </c>
      <c r="K27" s="161">
        <v>1259.8096499999999</v>
      </c>
      <c r="L27" s="161">
        <v>2217.4613799999997</v>
      </c>
      <c r="M27" s="161">
        <v>0</v>
      </c>
      <c r="N27" s="161">
        <v>2217.4613799999997</v>
      </c>
      <c r="O27" s="161">
        <v>3477.2710299999999</v>
      </c>
      <c r="P27" s="161">
        <v>20266.387079999997</v>
      </c>
      <c r="Q27" s="161">
        <v>0</v>
      </c>
      <c r="R27" s="162">
        <v>20266.387079999997</v>
      </c>
      <c r="S27" s="7"/>
      <c r="T27" s="7"/>
      <c r="U27" s="7"/>
      <c r="V27" s="7"/>
      <c r="W27" s="7"/>
      <c r="X27" s="7"/>
      <c r="Y27" s="7"/>
      <c r="Z27" s="7"/>
      <c r="AA27" s="7"/>
      <c r="AB27" s="7"/>
    </row>
    <row r="28" spans="1:28" ht="13.2">
      <c r="A28" s="163"/>
      <c r="B28" s="159" t="s">
        <v>7</v>
      </c>
      <c r="C28" s="159" t="s">
        <v>126</v>
      </c>
      <c r="D28" s="159" t="s">
        <v>126</v>
      </c>
      <c r="E28" s="159">
        <v>79</v>
      </c>
      <c r="F28" s="160">
        <v>0</v>
      </c>
      <c r="G28" s="161">
        <v>0</v>
      </c>
      <c r="H28" s="161">
        <v>0</v>
      </c>
      <c r="I28" s="161">
        <v>2575.4405099999999</v>
      </c>
      <c r="J28" s="161">
        <v>0.16606000000000001</v>
      </c>
      <c r="K28" s="161">
        <v>2575.6065699999999</v>
      </c>
      <c r="L28" s="161">
        <v>3780.4200900000001</v>
      </c>
      <c r="M28" s="161">
        <v>0</v>
      </c>
      <c r="N28" s="161">
        <v>3780.4200900000001</v>
      </c>
      <c r="O28" s="161">
        <v>6356.0266600000004</v>
      </c>
      <c r="P28" s="161">
        <v>22958.472409999998</v>
      </c>
      <c r="Q28" s="161">
        <v>0</v>
      </c>
      <c r="R28" s="162">
        <v>22958.472409999998</v>
      </c>
      <c r="S28" s="7"/>
      <c r="T28" s="7"/>
      <c r="U28" s="7"/>
      <c r="V28" s="7"/>
      <c r="W28" s="7"/>
      <c r="X28" s="7"/>
      <c r="Y28" s="7"/>
      <c r="Z28" s="7"/>
      <c r="AA28" s="7"/>
      <c r="AB28" s="7"/>
    </row>
    <row r="29" spans="1:28" ht="13.2">
      <c r="A29" s="163"/>
      <c r="B29" s="163"/>
      <c r="C29" s="159" t="s">
        <v>7</v>
      </c>
      <c r="D29" s="159" t="s">
        <v>7</v>
      </c>
      <c r="E29" s="159">
        <v>76</v>
      </c>
      <c r="F29" s="160">
        <v>0</v>
      </c>
      <c r="G29" s="161">
        <v>0</v>
      </c>
      <c r="H29" s="161">
        <v>0</v>
      </c>
      <c r="I29" s="161">
        <v>1878.7657400000001</v>
      </c>
      <c r="J29" s="161">
        <v>306.36450000000002</v>
      </c>
      <c r="K29" s="161">
        <v>2185.1302400000004</v>
      </c>
      <c r="L29" s="161">
        <v>4781.1453600000004</v>
      </c>
      <c r="M29" s="161">
        <v>0</v>
      </c>
      <c r="N29" s="161">
        <v>4781.1453600000004</v>
      </c>
      <c r="O29" s="161">
        <v>6966.2755999999999</v>
      </c>
      <c r="P29" s="161">
        <v>25306.756249999999</v>
      </c>
      <c r="Q29" s="161">
        <v>0</v>
      </c>
      <c r="R29" s="162">
        <v>25306.756249999999</v>
      </c>
      <c r="S29" s="7"/>
      <c r="T29" s="7"/>
      <c r="U29" s="7"/>
      <c r="V29" s="7"/>
      <c r="W29" s="7"/>
      <c r="X29" s="7"/>
      <c r="Y29" s="7"/>
      <c r="Z29" s="7"/>
      <c r="AA29" s="7"/>
      <c r="AB29" s="7"/>
    </row>
    <row r="30" spans="1:28" ht="13.2">
      <c r="A30" s="163"/>
      <c r="B30" s="163"/>
      <c r="C30" s="159" t="s">
        <v>127</v>
      </c>
      <c r="D30" s="159" t="s">
        <v>127</v>
      </c>
      <c r="E30" s="159">
        <v>216</v>
      </c>
      <c r="F30" s="160">
        <v>0</v>
      </c>
      <c r="G30" s="161">
        <v>0</v>
      </c>
      <c r="H30" s="161">
        <v>0</v>
      </c>
      <c r="I30" s="161">
        <v>682.01012000000003</v>
      </c>
      <c r="J30" s="161">
        <v>0</v>
      </c>
      <c r="K30" s="161">
        <v>682.01012000000003</v>
      </c>
      <c r="L30" s="161">
        <v>1148.5967800000001</v>
      </c>
      <c r="M30" s="161">
        <v>0</v>
      </c>
      <c r="N30" s="161">
        <v>1148.5967800000001</v>
      </c>
      <c r="O30" s="161">
        <v>1830.6069</v>
      </c>
      <c r="P30" s="161">
        <v>10176.81459</v>
      </c>
      <c r="Q30" s="161">
        <v>0</v>
      </c>
      <c r="R30" s="162">
        <v>10176.81459</v>
      </c>
      <c r="S30" s="7"/>
      <c r="T30" s="7"/>
      <c r="U30" s="7"/>
      <c r="V30" s="7"/>
      <c r="W30" s="7"/>
      <c r="X30" s="7"/>
      <c r="Y30" s="7"/>
      <c r="Z30" s="7"/>
      <c r="AA30" s="7"/>
      <c r="AB30" s="7"/>
    </row>
    <row r="31" spans="1:28" ht="13.2">
      <c r="A31" s="163"/>
      <c r="B31" s="163"/>
      <c r="C31" s="159" t="s">
        <v>128</v>
      </c>
      <c r="D31" s="159" t="s">
        <v>128</v>
      </c>
      <c r="E31" s="159">
        <v>164</v>
      </c>
      <c r="F31" s="160">
        <v>0</v>
      </c>
      <c r="G31" s="161">
        <v>0</v>
      </c>
      <c r="H31" s="161">
        <v>0</v>
      </c>
      <c r="I31" s="161">
        <v>2256.8122499999999</v>
      </c>
      <c r="J31" s="161">
        <v>3.0200000000000001E-3</v>
      </c>
      <c r="K31" s="161">
        <v>2256.8152700000001</v>
      </c>
      <c r="L31" s="161">
        <v>4949.2764699999998</v>
      </c>
      <c r="M31" s="161">
        <v>0</v>
      </c>
      <c r="N31" s="161">
        <v>4949.2764699999998</v>
      </c>
      <c r="O31" s="161">
        <v>7206.0917399999998</v>
      </c>
      <c r="P31" s="161">
        <v>48999.003600000004</v>
      </c>
      <c r="Q31" s="161">
        <v>0</v>
      </c>
      <c r="R31" s="162">
        <v>48999.003600000004</v>
      </c>
      <c r="S31" s="7"/>
      <c r="T31" s="7"/>
      <c r="U31" s="7"/>
      <c r="V31" s="7"/>
      <c r="W31" s="7"/>
      <c r="X31" s="7"/>
      <c r="Y31" s="7"/>
      <c r="Z31" s="7"/>
      <c r="AA31" s="7"/>
      <c r="AB31" s="7"/>
    </row>
    <row r="32" spans="1:28" ht="13.2">
      <c r="A32" s="163"/>
      <c r="B32" s="163"/>
      <c r="C32" s="159" t="s">
        <v>129</v>
      </c>
      <c r="D32" s="159" t="s">
        <v>129</v>
      </c>
      <c r="E32" s="159">
        <v>98</v>
      </c>
      <c r="F32" s="160">
        <v>0</v>
      </c>
      <c r="G32" s="161">
        <v>0</v>
      </c>
      <c r="H32" s="161">
        <v>0</v>
      </c>
      <c r="I32" s="161">
        <v>0</v>
      </c>
      <c r="J32" s="161">
        <v>0</v>
      </c>
      <c r="K32" s="161">
        <v>0</v>
      </c>
      <c r="L32" s="161">
        <v>0</v>
      </c>
      <c r="M32" s="161">
        <v>0</v>
      </c>
      <c r="N32" s="161">
        <v>0</v>
      </c>
      <c r="O32" s="161">
        <v>0</v>
      </c>
      <c r="P32" s="161">
        <v>0</v>
      </c>
      <c r="Q32" s="161">
        <v>0</v>
      </c>
      <c r="R32" s="162">
        <v>0</v>
      </c>
      <c r="S32" s="7"/>
      <c r="T32" s="7"/>
      <c r="U32" s="7"/>
      <c r="V32" s="7"/>
      <c r="W32" s="7"/>
      <c r="X32" s="7"/>
      <c r="Y32" s="7"/>
      <c r="Z32" s="7"/>
      <c r="AA32" s="7"/>
      <c r="AB32" s="7"/>
    </row>
    <row r="33" spans="1:28" ht="13.2">
      <c r="A33" s="163"/>
      <c r="B33" s="163"/>
      <c r="C33" s="159" t="s">
        <v>130</v>
      </c>
      <c r="D33" s="159" t="s">
        <v>130</v>
      </c>
      <c r="E33" s="159">
        <v>217</v>
      </c>
      <c r="F33" s="160">
        <v>0</v>
      </c>
      <c r="G33" s="161">
        <v>0</v>
      </c>
      <c r="H33" s="161">
        <v>0</v>
      </c>
      <c r="I33" s="161">
        <v>1006.516</v>
      </c>
      <c r="J33" s="161">
        <v>0</v>
      </c>
      <c r="K33" s="161">
        <v>1006.516</v>
      </c>
      <c r="L33" s="161">
        <v>3201.9468900000002</v>
      </c>
      <c r="M33" s="161">
        <v>0</v>
      </c>
      <c r="N33" s="161">
        <v>3201.9468900000002</v>
      </c>
      <c r="O33" s="161">
        <v>4208.4628899999998</v>
      </c>
      <c r="P33" s="161">
        <v>17374.984629999999</v>
      </c>
      <c r="Q33" s="161">
        <v>0</v>
      </c>
      <c r="R33" s="162">
        <v>17374.984629999999</v>
      </c>
      <c r="S33" s="7"/>
      <c r="T33" s="7"/>
      <c r="U33" s="7"/>
      <c r="V33" s="7"/>
      <c r="W33" s="7"/>
      <c r="X33" s="7"/>
      <c r="Y33" s="7"/>
      <c r="Z33" s="7"/>
      <c r="AA33" s="7"/>
      <c r="AB33" s="7"/>
    </row>
    <row r="34" spans="1:28" ht="13.2">
      <c r="A34" s="163"/>
      <c r="B34" s="163"/>
      <c r="C34" s="159" t="s">
        <v>131</v>
      </c>
      <c r="D34" s="159" t="s">
        <v>132</v>
      </c>
      <c r="E34" s="159">
        <v>159</v>
      </c>
      <c r="F34" s="160">
        <v>0</v>
      </c>
      <c r="G34" s="161">
        <v>0</v>
      </c>
      <c r="H34" s="161">
        <v>0</v>
      </c>
      <c r="I34" s="161">
        <v>956.3074499999999</v>
      </c>
      <c r="J34" s="161">
        <v>2.8500000000000001E-3</v>
      </c>
      <c r="K34" s="161">
        <v>956.3103000000001</v>
      </c>
      <c r="L34" s="161">
        <v>2381.62581</v>
      </c>
      <c r="M34" s="161">
        <v>0</v>
      </c>
      <c r="N34" s="161">
        <v>2381.62581</v>
      </c>
      <c r="O34" s="161">
        <v>3337.9361099999996</v>
      </c>
      <c r="P34" s="161">
        <v>31903.970129999998</v>
      </c>
      <c r="Q34" s="161">
        <v>0</v>
      </c>
      <c r="R34" s="162">
        <v>31903.970129999998</v>
      </c>
      <c r="S34" s="7"/>
      <c r="T34" s="7"/>
      <c r="U34" s="7"/>
      <c r="V34" s="7"/>
      <c r="W34" s="7"/>
      <c r="X34" s="7"/>
      <c r="Y34" s="7"/>
      <c r="Z34" s="7"/>
      <c r="AA34" s="7"/>
      <c r="AB34" s="7"/>
    </row>
    <row r="35" spans="1:28" ht="13.2">
      <c r="A35" s="163"/>
      <c r="B35" s="163"/>
      <c r="C35" s="159" t="s">
        <v>133</v>
      </c>
      <c r="D35" s="159" t="s">
        <v>133</v>
      </c>
      <c r="E35" s="159">
        <v>191</v>
      </c>
      <c r="F35" s="160">
        <v>0</v>
      </c>
      <c r="G35" s="161">
        <v>0</v>
      </c>
      <c r="H35" s="161">
        <v>0</v>
      </c>
      <c r="I35" s="161">
        <v>2405.1244900000002</v>
      </c>
      <c r="J35" s="161">
        <v>24.054749999999999</v>
      </c>
      <c r="K35" s="161">
        <v>2429.1792400000004</v>
      </c>
      <c r="L35" s="161">
        <v>7164.3467599999994</v>
      </c>
      <c r="M35" s="161">
        <v>0</v>
      </c>
      <c r="N35" s="161">
        <v>7164.3467599999994</v>
      </c>
      <c r="O35" s="161">
        <v>9593.5259999999998</v>
      </c>
      <c r="P35" s="161">
        <v>25144.400850000002</v>
      </c>
      <c r="Q35" s="161">
        <v>0</v>
      </c>
      <c r="R35" s="162">
        <v>25144.400850000002</v>
      </c>
      <c r="S35" s="7"/>
      <c r="T35" s="7"/>
      <c r="U35" s="7"/>
      <c r="V35" s="7"/>
      <c r="W35" s="7"/>
      <c r="X35" s="7"/>
      <c r="Y35" s="7"/>
      <c r="Z35" s="7"/>
      <c r="AA35" s="7"/>
      <c r="AB35" s="7"/>
    </row>
    <row r="36" spans="1:28" ht="13.2">
      <c r="A36" s="163"/>
      <c r="B36" s="163"/>
      <c r="C36" s="159" t="s">
        <v>134</v>
      </c>
      <c r="D36" s="159" t="s">
        <v>135</v>
      </c>
      <c r="E36" s="159">
        <v>167</v>
      </c>
      <c r="F36" s="160">
        <v>0</v>
      </c>
      <c r="G36" s="161">
        <v>0</v>
      </c>
      <c r="H36" s="161">
        <v>0</v>
      </c>
      <c r="I36" s="161">
        <v>1180.3861999999999</v>
      </c>
      <c r="J36" s="161">
        <v>0</v>
      </c>
      <c r="K36" s="161">
        <v>1180.3861999999999</v>
      </c>
      <c r="L36" s="161">
        <v>2636.5765999999999</v>
      </c>
      <c r="M36" s="161">
        <v>0</v>
      </c>
      <c r="N36" s="161">
        <v>2636.5765999999999</v>
      </c>
      <c r="O36" s="161">
        <v>3816.9627999999998</v>
      </c>
      <c r="P36" s="161">
        <v>14743.99596</v>
      </c>
      <c r="Q36" s="161">
        <v>0</v>
      </c>
      <c r="R36" s="162">
        <v>14743.99596</v>
      </c>
      <c r="S36" s="7"/>
      <c r="T36" s="7"/>
      <c r="U36" s="7"/>
      <c r="V36" s="7"/>
      <c r="W36" s="7"/>
      <c r="X36" s="7"/>
      <c r="Y36" s="7"/>
      <c r="Z36" s="7"/>
      <c r="AA36" s="7"/>
      <c r="AB36" s="7"/>
    </row>
    <row r="37" spans="1:28" ht="13.2">
      <c r="A37" s="163"/>
      <c r="B37" s="163"/>
      <c r="C37" s="159" t="s">
        <v>136</v>
      </c>
      <c r="D37" s="159" t="s">
        <v>136</v>
      </c>
      <c r="E37" s="159">
        <v>224</v>
      </c>
      <c r="F37" s="160">
        <v>0</v>
      </c>
      <c r="G37" s="161">
        <v>0</v>
      </c>
      <c r="H37" s="161">
        <v>0</v>
      </c>
      <c r="I37" s="161">
        <v>180.40545</v>
      </c>
      <c r="J37" s="161">
        <v>0</v>
      </c>
      <c r="K37" s="161">
        <v>180.40545</v>
      </c>
      <c r="L37" s="161">
        <v>293.85347999999999</v>
      </c>
      <c r="M37" s="161">
        <v>0</v>
      </c>
      <c r="N37" s="161">
        <v>293.85347999999999</v>
      </c>
      <c r="O37" s="161">
        <v>474.25893000000002</v>
      </c>
      <c r="P37" s="161">
        <v>11198.587079999999</v>
      </c>
      <c r="Q37" s="161">
        <v>0</v>
      </c>
      <c r="R37" s="162">
        <v>11198.587079999999</v>
      </c>
      <c r="S37" s="7"/>
      <c r="T37" s="7"/>
      <c r="U37" s="7"/>
      <c r="V37" s="7"/>
      <c r="W37" s="7"/>
      <c r="X37" s="7"/>
      <c r="Y37" s="7"/>
      <c r="Z37" s="7"/>
      <c r="AA37" s="7"/>
      <c r="AB37" s="7"/>
    </row>
    <row r="38" spans="1:28" ht="13.2">
      <c r="A38" s="163"/>
      <c r="B38" s="159" t="s">
        <v>8</v>
      </c>
      <c r="C38" s="159" t="s">
        <v>137</v>
      </c>
      <c r="D38" s="159" t="s">
        <v>138</v>
      </c>
      <c r="E38" s="159">
        <v>37</v>
      </c>
      <c r="F38" s="160">
        <v>0</v>
      </c>
      <c r="G38" s="161">
        <v>0</v>
      </c>
      <c r="H38" s="161">
        <v>0</v>
      </c>
      <c r="I38" s="161">
        <v>4889.6583000000001</v>
      </c>
      <c r="J38" s="161">
        <v>2.8558499999999998</v>
      </c>
      <c r="K38" s="161">
        <v>4892.51415</v>
      </c>
      <c r="L38" s="161">
        <v>11240.8735</v>
      </c>
      <c r="M38" s="161">
        <v>7.6023000000000005</v>
      </c>
      <c r="N38" s="161">
        <v>11248.4758</v>
      </c>
      <c r="O38" s="161">
        <v>16140.989949999999</v>
      </c>
      <c r="P38" s="161">
        <v>20001.564670000003</v>
      </c>
      <c r="Q38" s="161">
        <v>0</v>
      </c>
      <c r="R38" s="162">
        <v>20001.564670000003</v>
      </c>
      <c r="S38" s="7"/>
      <c r="T38" s="7"/>
      <c r="U38" s="7"/>
      <c r="V38" s="7"/>
      <c r="W38" s="7"/>
      <c r="X38" s="7"/>
      <c r="Y38" s="7"/>
      <c r="Z38" s="7"/>
      <c r="AA38" s="7"/>
      <c r="AB38" s="7"/>
    </row>
    <row r="39" spans="1:28" ht="13.2">
      <c r="A39" s="163"/>
      <c r="B39" s="159" t="s">
        <v>9</v>
      </c>
      <c r="C39" s="159" t="s">
        <v>139</v>
      </c>
      <c r="D39" s="159" t="s">
        <v>139</v>
      </c>
      <c r="E39" s="159">
        <v>194</v>
      </c>
      <c r="F39" s="160">
        <v>0</v>
      </c>
      <c r="G39" s="161">
        <v>0</v>
      </c>
      <c r="H39" s="161">
        <v>0</v>
      </c>
      <c r="I39" s="161">
        <v>621.43395999999996</v>
      </c>
      <c r="J39" s="161">
        <v>0.17133999999999999</v>
      </c>
      <c r="K39" s="161">
        <v>621.60530000000006</v>
      </c>
      <c r="L39" s="161">
        <v>610.08803</v>
      </c>
      <c r="M39" s="161">
        <v>0</v>
      </c>
      <c r="N39" s="161">
        <v>610.08803</v>
      </c>
      <c r="O39" s="161">
        <v>1231.6933300000001</v>
      </c>
      <c r="P39" s="161">
        <v>9822.9051500000005</v>
      </c>
      <c r="Q39" s="161">
        <v>0</v>
      </c>
      <c r="R39" s="162">
        <v>9822.9051500000005</v>
      </c>
      <c r="S39" s="7"/>
      <c r="T39" s="7"/>
      <c r="U39" s="7"/>
      <c r="V39" s="7"/>
      <c r="W39" s="7"/>
      <c r="X39" s="7"/>
      <c r="Y39" s="7"/>
      <c r="Z39" s="7"/>
      <c r="AA39" s="7"/>
      <c r="AB39" s="7"/>
    </row>
    <row r="40" spans="1:28" ht="13.2">
      <c r="A40" s="163"/>
      <c r="B40" s="163"/>
      <c r="C40" s="159" t="s">
        <v>140</v>
      </c>
      <c r="D40" s="159" t="s">
        <v>141</v>
      </c>
      <c r="E40" s="159">
        <v>192</v>
      </c>
      <c r="F40" s="160">
        <v>0</v>
      </c>
      <c r="G40" s="161">
        <v>0</v>
      </c>
      <c r="H40" s="161">
        <v>0</v>
      </c>
      <c r="I40" s="161">
        <v>1209.8746899999999</v>
      </c>
      <c r="J40" s="161">
        <v>97.970029999999994</v>
      </c>
      <c r="K40" s="161">
        <v>1307.8447200000001</v>
      </c>
      <c r="L40" s="161">
        <v>2914.2132200000001</v>
      </c>
      <c r="M40" s="161">
        <v>5.1064799999999995</v>
      </c>
      <c r="N40" s="161">
        <v>2919.3197</v>
      </c>
      <c r="O40" s="161">
        <v>4227.1644200000001</v>
      </c>
      <c r="P40" s="161">
        <v>31356.147739999997</v>
      </c>
      <c r="Q40" s="161">
        <v>0</v>
      </c>
      <c r="R40" s="162">
        <v>31356.147739999997</v>
      </c>
      <c r="S40" s="7"/>
      <c r="T40" s="7"/>
      <c r="U40" s="7"/>
      <c r="V40" s="7"/>
      <c r="W40" s="7"/>
      <c r="X40" s="7"/>
      <c r="Y40" s="7"/>
      <c r="Z40" s="7"/>
      <c r="AA40" s="7"/>
      <c r="AB40" s="7"/>
    </row>
    <row r="41" spans="1:28" ht="13.2">
      <c r="A41" s="163"/>
      <c r="B41" s="163"/>
      <c r="C41" s="159" t="s">
        <v>9</v>
      </c>
      <c r="D41" s="159" t="s">
        <v>142</v>
      </c>
      <c r="E41" s="159">
        <v>172</v>
      </c>
      <c r="F41" s="160">
        <v>0</v>
      </c>
      <c r="G41" s="161">
        <v>0</v>
      </c>
      <c r="H41" s="161">
        <v>0</v>
      </c>
      <c r="I41" s="161">
        <v>1007.27624</v>
      </c>
      <c r="J41" s="161">
        <v>0.50702999999999998</v>
      </c>
      <c r="K41" s="161">
        <v>1007.78327</v>
      </c>
      <c r="L41" s="161">
        <v>3592.2894900000001</v>
      </c>
      <c r="M41" s="161">
        <v>0</v>
      </c>
      <c r="N41" s="161">
        <v>3592.2894900000001</v>
      </c>
      <c r="O41" s="161">
        <v>4600.07276</v>
      </c>
      <c r="P41" s="161">
        <v>16272.71924</v>
      </c>
      <c r="Q41" s="161">
        <v>0</v>
      </c>
      <c r="R41" s="162">
        <v>16272.71924</v>
      </c>
      <c r="S41" s="7"/>
      <c r="T41" s="7"/>
      <c r="U41" s="7"/>
      <c r="V41" s="7"/>
      <c r="W41" s="7"/>
      <c r="X41" s="7"/>
      <c r="Y41" s="7"/>
      <c r="Z41" s="7"/>
      <c r="AA41" s="7"/>
      <c r="AB41" s="7"/>
    </row>
    <row r="42" spans="1:28" ht="13.2">
      <c r="A42" s="163"/>
      <c r="B42" s="163"/>
      <c r="C42" s="159" t="s">
        <v>143</v>
      </c>
      <c r="D42" s="159" t="s">
        <v>144</v>
      </c>
      <c r="E42" s="159">
        <v>193</v>
      </c>
      <c r="F42" s="160">
        <v>0</v>
      </c>
      <c r="G42" s="161">
        <v>0</v>
      </c>
      <c r="H42" s="161">
        <v>0</v>
      </c>
      <c r="I42" s="161">
        <v>731.25518999999997</v>
      </c>
      <c r="J42" s="161">
        <v>7.7599999999999995E-3</v>
      </c>
      <c r="K42" s="161">
        <v>731.26294999999993</v>
      </c>
      <c r="L42" s="161">
        <v>611.18871999999999</v>
      </c>
      <c r="M42" s="161">
        <v>0</v>
      </c>
      <c r="N42" s="161">
        <v>611.18871999999999</v>
      </c>
      <c r="O42" s="161">
        <v>1342.4516699999999</v>
      </c>
      <c r="P42" s="161">
        <v>24603.91891</v>
      </c>
      <c r="Q42" s="161">
        <v>0</v>
      </c>
      <c r="R42" s="162">
        <v>24603.91891</v>
      </c>
      <c r="S42" s="7"/>
      <c r="T42" s="7"/>
      <c r="U42" s="7"/>
      <c r="V42" s="7"/>
      <c r="W42" s="7"/>
      <c r="X42" s="7"/>
      <c r="Y42" s="7"/>
      <c r="Z42" s="7"/>
      <c r="AA42" s="7"/>
      <c r="AB42" s="7"/>
    </row>
    <row r="43" spans="1:28" ht="13.2">
      <c r="A43" s="163"/>
      <c r="B43" s="163"/>
      <c r="C43" s="159" t="s">
        <v>145</v>
      </c>
      <c r="D43" s="159" t="s">
        <v>146</v>
      </c>
      <c r="E43" s="159">
        <v>215</v>
      </c>
      <c r="F43" s="160">
        <v>0</v>
      </c>
      <c r="G43" s="161">
        <v>0</v>
      </c>
      <c r="H43" s="161">
        <v>0</v>
      </c>
      <c r="I43" s="161">
        <v>344.06943999999999</v>
      </c>
      <c r="J43" s="161">
        <v>0</v>
      </c>
      <c r="K43" s="161">
        <v>344.06943999999999</v>
      </c>
      <c r="L43" s="161">
        <v>446.36041</v>
      </c>
      <c r="M43" s="161">
        <v>0</v>
      </c>
      <c r="N43" s="161">
        <v>446.36041</v>
      </c>
      <c r="O43" s="161">
        <v>790.42984999999999</v>
      </c>
      <c r="P43" s="161">
        <v>8948.0925800000005</v>
      </c>
      <c r="Q43" s="161">
        <v>0</v>
      </c>
      <c r="R43" s="162">
        <v>8948.0925800000005</v>
      </c>
      <c r="S43" s="7"/>
      <c r="T43" s="7"/>
      <c r="U43" s="7"/>
      <c r="V43" s="7"/>
      <c r="W43" s="7"/>
      <c r="X43" s="7"/>
      <c r="Y43" s="7"/>
      <c r="Z43" s="7"/>
      <c r="AA43" s="7"/>
      <c r="AB43" s="7"/>
    </row>
    <row r="44" spans="1:28" ht="13.2">
      <c r="A44" s="163"/>
      <c r="B44" s="163"/>
      <c r="C44" s="159" t="s">
        <v>147</v>
      </c>
      <c r="D44" s="159" t="s">
        <v>148</v>
      </c>
      <c r="E44" s="159">
        <v>174</v>
      </c>
      <c r="F44" s="160">
        <v>0</v>
      </c>
      <c r="G44" s="161">
        <v>0</v>
      </c>
      <c r="H44" s="161">
        <v>0</v>
      </c>
      <c r="I44" s="161">
        <v>0</v>
      </c>
      <c r="J44" s="161">
        <v>0</v>
      </c>
      <c r="K44" s="161">
        <v>0</v>
      </c>
      <c r="L44" s="161">
        <v>0</v>
      </c>
      <c r="M44" s="161">
        <v>0</v>
      </c>
      <c r="N44" s="161">
        <v>0</v>
      </c>
      <c r="O44" s="161">
        <v>0</v>
      </c>
      <c r="P44" s="161">
        <v>0.15234999999999999</v>
      </c>
      <c r="Q44" s="161">
        <v>0</v>
      </c>
      <c r="R44" s="162">
        <v>0.15234999999999999</v>
      </c>
      <c r="S44" s="7"/>
      <c r="T44" s="7"/>
      <c r="U44" s="7"/>
      <c r="V44" s="7"/>
      <c r="W44" s="7"/>
      <c r="X44" s="7"/>
      <c r="Y44" s="7"/>
      <c r="Z44" s="7"/>
      <c r="AA44" s="7"/>
      <c r="AB44" s="7"/>
    </row>
    <row r="45" spans="1:28" ht="13.2">
      <c r="A45" s="163"/>
      <c r="B45" s="159" t="s">
        <v>10</v>
      </c>
      <c r="C45" s="159" t="s">
        <v>10</v>
      </c>
      <c r="D45" s="159" t="s">
        <v>10</v>
      </c>
      <c r="E45" s="159">
        <v>65</v>
      </c>
      <c r="F45" s="160">
        <v>0</v>
      </c>
      <c r="G45" s="161">
        <v>0</v>
      </c>
      <c r="H45" s="161">
        <v>0</v>
      </c>
      <c r="I45" s="161">
        <v>2346.0991800000002</v>
      </c>
      <c r="J45" s="161">
        <v>0.25163000000000002</v>
      </c>
      <c r="K45" s="161">
        <v>2346.3508099999999</v>
      </c>
      <c r="L45" s="161">
        <v>6919.5783899999997</v>
      </c>
      <c r="M45" s="161">
        <v>0</v>
      </c>
      <c r="N45" s="161">
        <v>6919.5783899999997</v>
      </c>
      <c r="O45" s="161">
        <v>9265.9291999999987</v>
      </c>
      <c r="P45" s="161">
        <v>35434.637920000001</v>
      </c>
      <c r="Q45" s="161">
        <v>0</v>
      </c>
      <c r="R45" s="162">
        <v>35434.637920000001</v>
      </c>
      <c r="S45" s="7"/>
      <c r="T45" s="7"/>
      <c r="U45" s="7"/>
      <c r="V45" s="7"/>
      <c r="W45" s="7"/>
      <c r="X45" s="7"/>
      <c r="Y45" s="7"/>
      <c r="Z45" s="7"/>
      <c r="AA45" s="7"/>
      <c r="AB45" s="7"/>
    </row>
    <row r="46" spans="1:28" ht="13.2">
      <c r="A46" s="163"/>
      <c r="B46" s="163"/>
      <c r="C46" s="159" t="s">
        <v>149</v>
      </c>
      <c r="D46" s="159" t="s">
        <v>150</v>
      </c>
      <c r="E46" s="159">
        <v>3</v>
      </c>
      <c r="F46" s="160">
        <v>0</v>
      </c>
      <c r="G46" s="161">
        <v>0</v>
      </c>
      <c r="H46" s="161">
        <v>0</v>
      </c>
      <c r="I46" s="161">
        <v>3074.2676800000004</v>
      </c>
      <c r="J46" s="161">
        <v>68.528720000000007</v>
      </c>
      <c r="K46" s="161">
        <v>3142.7963999999997</v>
      </c>
      <c r="L46" s="161">
        <v>7221.7602800000004</v>
      </c>
      <c r="M46" s="161">
        <v>23.763000000000002</v>
      </c>
      <c r="N46" s="161">
        <v>7245.5232800000003</v>
      </c>
      <c r="O46" s="161">
        <v>10388.319680000001</v>
      </c>
      <c r="P46" s="161">
        <v>34869.751920000002</v>
      </c>
      <c r="Q46" s="161">
        <v>0</v>
      </c>
      <c r="R46" s="162">
        <v>34869.751920000002</v>
      </c>
      <c r="S46" s="7"/>
      <c r="T46" s="7"/>
      <c r="U46" s="7"/>
      <c r="V46" s="7"/>
      <c r="W46" s="7"/>
      <c r="X46" s="7"/>
      <c r="Y46" s="7"/>
      <c r="Z46" s="7"/>
      <c r="AA46" s="7"/>
      <c r="AB46" s="7"/>
    </row>
    <row r="47" spans="1:28" ht="13.2">
      <c r="A47" s="163"/>
      <c r="B47" s="159" t="s">
        <v>151</v>
      </c>
      <c r="C47" s="159" t="s">
        <v>151</v>
      </c>
      <c r="D47" s="159" t="s">
        <v>151</v>
      </c>
      <c r="E47" s="159">
        <v>13</v>
      </c>
      <c r="F47" s="160">
        <v>0</v>
      </c>
      <c r="G47" s="161">
        <v>0</v>
      </c>
      <c r="H47" s="161">
        <v>0</v>
      </c>
      <c r="I47" s="161">
        <v>7102.3188499999997</v>
      </c>
      <c r="J47" s="161">
        <v>2.0270199999999998</v>
      </c>
      <c r="K47" s="161">
        <v>7104.3458700000001</v>
      </c>
      <c r="L47" s="161">
        <v>7262.9035300000005</v>
      </c>
      <c r="M47" s="161">
        <v>0</v>
      </c>
      <c r="N47" s="161">
        <v>7262.9035300000005</v>
      </c>
      <c r="O47" s="161">
        <v>14367.249400000001</v>
      </c>
      <c r="P47" s="161">
        <v>41477.814380000003</v>
      </c>
      <c r="Q47" s="161">
        <v>0</v>
      </c>
      <c r="R47" s="162">
        <v>41477.814380000003</v>
      </c>
      <c r="S47" s="7"/>
      <c r="T47" s="7"/>
      <c r="U47" s="7"/>
      <c r="V47" s="7"/>
      <c r="W47" s="7"/>
      <c r="X47" s="7"/>
      <c r="Y47" s="7"/>
      <c r="Z47" s="7"/>
      <c r="AA47" s="7"/>
      <c r="AB47" s="7"/>
    </row>
    <row r="48" spans="1:28" ht="13.2">
      <c r="A48" s="163"/>
      <c r="B48" s="163"/>
      <c r="C48" s="159" t="s">
        <v>152</v>
      </c>
      <c r="D48" s="159" t="s">
        <v>153</v>
      </c>
      <c r="E48" s="159">
        <v>56</v>
      </c>
      <c r="F48" s="160">
        <v>0</v>
      </c>
      <c r="G48" s="161">
        <v>0</v>
      </c>
      <c r="H48" s="161">
        <v>0</v>
      </c>
      <c r="I48" s="161">
        <v>2802.7045800000001</v>
      </c>
      <c r="J48" s="161">
        <v>0.65513999999999994</v>
      </c>
      <c r="K48" s="161">
        <v>2803.3597200000004</v>
      </c>
      <c r="L48" s="161">
        <v>1380.2576899999999</v>
      </c>
      <c r="M48" s="161">
        <v>0</v>
      </c>
      <c r="N48" s="161">
        <v>1380.2576899999999</v>
      </c>
      <c r="O48" s="161">
        <v>4183.6174099999998</v>
      </c>
      <c r="P48" s="161">
        <v>44637.537640000002</v>
      </c>
      <c r="Q48" s="161">
        <v>0</v>
      </c>
      <c r="R48" s="162">
        <v>44637.537640000002</v>
      </c>
      <c r="S48" s="7"/>
      <c r="T48" s="7"/>
      <c r="U48" s="7"/>
      <c r="V48" s="7"/>
      <c r="W48" s="7"/>
      <c r="X48" s="7"/>
      <c r="Y48" s="7"/>
      <c r="Z48" s="7"/>
      <c r="AA48" s="7"/>
      <c r="AB48" s="7"/>
    </row>
    <row r="49" spans="1:28" ht="13.2">
      <c r="A49" s="163"/>
      <c r="B49" s="163"/>
      <c r="C49" s="159" t="s">
        <v>154</v>
      </c>
      <c r="D49" s="159" t="s">
        <v>155</v>
      </c>
      <c r="E49" s="159">
        <v>218</v>
      </c>
      <c r="F49" s="160">
        <v>0</v>
      </c>
      <c r="G49" s="161">
        <v>0</v>
      </c>
      <c r="H49" s="161">
        <v>0</v>
      </c>
      <c r="I49" s="161">
        <v>750.48181000000011</v>
      </c>
      <c r="J49" s="161">
        <v>4.0930000000000001E-2</v>
      </c>
      <c r="K49" s="161">
        <v>750.52274</v>
      </c>
      <c r="L49" s="161">
        <v>1023.96232</v>
      </c>
      <c r="M49" s="161">
        <v>0</v>
      </c>
      <c r="N49" s="161">
        <v>1023.96232</v>
      </c>
      <c r="O49" s="161">
        <v>1774.48506</v>
      </c>
      <c r="P49" s="161">
        <v>14141.640019999999</v>
      </c>
      <c r="Q49" s="161">
        <v>0</v>
      </c>
      <c r="R49" s="162">
        <v>14141.640019999999</v>
      </c>
      <c r="S49" s="7"/>
      <c r="T49" s="7"/>
      <c r="U49" s="7"/>
      <c r="V49" s="7"/>
      <c r="W49" s="7"/>
      <c r="X49" s="7"/>
      <c r="Y49" s="7"/>
      <c r="Z49" s="7"/>
      <c r="AA49" s="7"/>
      <c r="AB49" s="7"/>
    </row>
    <row r="50" spans="1:28" ht="13.2">
      <c r="A50" s="163"/>
      <c r="B50" s="159" t="s">
        <v>12</v>
      </c>
      <c r="C50" s="159" t="s">
        <v>12</v>
      </c>
      <c r="D50" s="159" t="s">
        <v>12</v>
      </c>
      <c r="E50" s="159">
        <v>198</v>
      </c>
      <c r="F50" s="160">
        <v>0</v>
      </c>
      <c r="G50" s="161">
        <v>0</v>
      </c>
      <c r="H50" s="161">
        <v>0</v>
      </c>
      <c r="I50" s="161">
        <v>1403.3159699999999</v>
      </c>
      <c r="J50" s="161">
        <v>68.138770000000008</v>
      </c>
      <c r="K50" s="161">
        <v>1471.4547399999999</v>
      </c>
      <c r="L50" s="161">
        <v>5655.7833499999997</v>
      </c>
      <c r="M50" s="161">
        <v>57.755849999999995</v>
      </c>
      <c r="N50" s="161">
        <v>5713.5392000000002</v>
      </c>
      <c r="O50" s="161">
        <v>7184.9939400000003</v>
      </c>
      <c r="P50" s="161">
        <v>15367.096880000001</v>
      </c>
      <c r="Q50" s="161">
        <v>0</v>
      </c>
      <c r="R50" s="162">
        <v>15367.096880000001</v>
      </c>
      <c r="S50" s="7"/>
      <c r="T50" s="7"/>
      <c r="U50" s="7"/>
      <c r="V50" s="7"/>
      <c r="W50" s="7"/>
      <c r="X50" s="7"/>
      <c r="Y50" s="7"/>
      <c r="Z50" s="7"/>
      <c r="AA50" s="7"/>
      <c r="AB50" s="7"/>
    </row>
    <row r="51" spans="1:28" ht="13.2">
      <c r="A51" s="163"/>
      <c r="B51" s="159" t="s">
        <v>156</v>
      </c>
      <c r="C51" s="159" t="s">
        <v>157</v>
      </c>
      <c r="D51" s="159" t="s">
        <v>157</v>
      </c>
      <c r="E51" s="159">
        <v>6</v>
      </c>
      <c r="F51" s="160">
        <v>0</v>
      </c>
      <c r="G51" s="161">
        <v>0</v>
      </c>
      <c r="H51" s="161">
        <v>0</v>
      </c>
      <c r="I51" s="161">
        <v>2719.6164399999998</v>
      </c>
      <c r="J51" s="161">
        <v>1.4348699999999999</v>
      </c>
      <c r="K51" s="161">
        <v>2721.0513099999998</v>
      </c>
      <c r="L51" s="161">
        <v>5120.0782199999994</v>
      </c>
      <c r="M51" s="161">
        <v>0</v>
      </c>
      <c r="N51" s="161">
        <v>5120.0782199999994</v>
      </c>
      <c r="O51" s="161">
        <v>7841.1295300000002</v>
      </c>
      <c r="P51" s="161">
        <v>16171.968150000001</v>
      </c>
      <c r="Q51" s="161">
        <v>0</v>
      </c>
      <c r="R51" s="162">
        <v>16171.968150000001</v>
      </c>
      <c r="S51" s="7"/>
      <c r="T51" s="7"/>
      <c r="U51" s="7"/>
      <c r="V51" s="7"/>
      <c r="W51" s="7"/>
      <c r="X51" s="7"/>
      <c r="Y51" s="7"/>
      <c r="Z51" s="7"/>
      <c r="AA51" s="7"/>
      <c r="AB51" s="7"/>
    </row>
    <row r="52" spans="1:28" ht="13.2">
      <c r="A52" s="163"/>
      <c r="B52" s="163"/>
      <c r="C52" s="163"/>
      <c r="D52" s="159" t="s">
        <v>158</v>
      </c>
      <c r="E52" s="159">
        <v>4</v>
      </c>
      <c r="F52" s="160">
        <v>0</v>
      </c>
      <c r="G52" s="161">
        <v>0</v>
      </c>
      <c r="H52" s="161">
        <v>0</v>
      </c>
      <c r="I52" s="161">
        <v>6346.54097</v>
      </c>
      <c r="J52" s="161">
        <v>0.32916000000000001</v>
      </c>
      <c r="K52" s="161">
        <v>6346.8701300000002</v>
      </c>
      <c r="L52" s="161">
        <v>5334.1251400000001</v>
      </c>
      <c r="M52" s="161">
        <v>0</v>
      </c>
      <c r="N52" s="161">
        <v>5334.1251400000001</v>
      </c>
      <c r="O52" s="161">
        <v>11680.995269999999</v>
      </c>
      <c r="P52" s="161">
        <v>29804.593659999999</v>
      </c>
      <c r="Q52" s="161">
        <v>0</v>
      </c>
      <c r="R52" s="162">
        <v>29804.593659999999</v>
      </c>
      <c r="S52" s="7"/>
      <c r="T52" s="7"/>
      <c r="U52" s="7"/>
      <c r="V52" s="7"/>
      <c r="W52" s="7"/>
      <c r="X52" s="7"/>
      <c r="Y52" s="7"/>
      <c r="Z52" s="7"/>
      <c r="AA52" s="7"/>
      <c r="AB52" s="7"/>
    </row>
    <row r="53" spans="1:28" ht="13.2">
      <c r="A53" s="163"/>
      <c r="B53" s="163"/>
      <c r="C53" s="163"/>
      <c r="D53" s="159" t="s">
        <v>159</v>
      </c>
      <c r="E53" s="159">
        <v>212</v>
      </c>
      <c r="F53" s="160">
        <v>0</v>
      </c>
      <c r="G53" s="161">
        <v>0</v>
      </c>
      <c r="H53" s="161">
        <v>0</v>
      </c>
      <c r="I53" s="161">
        <v>1283.59016</v>
      </c>
      <c r="J53" s="161">
        <v>0</v>
      </c>
      <c r="K53" s="161">
        <v>1283.59016</v>
      </c>
      <c r="L53" s="161">
        <v>791.11752999999999</v>
      </c>
      <c r="M53" s="161">
        <v>0</v>
      </c>
      <c r="N53" s="161">
        <v>791.11752999999999</v>
      </c>
      <c r="O53" s="161">
        <v>2074.7076899999997</v>
      </c>
      <c r="P53" s="161">
        <v>13768.26606</v>
      </c>
      <c r="Q53" s="161">
        <v>0</v>
      </c>
      <c r="R53" s="162">
        <v>13768.26606</v>
      </c>
      <c r="S53" s="7"/>
      <c r="T53" s="7"/>
      <c r="U53" s="7"/>
      <c r="V53" s="7"/>
      <c r="W53" s="7"/>
      <c r="X53" s="7"/>
      <c r="Y53" s="7"/>
      <c r="Z53" s="7"/>
      <c r="AA53" s="7"/>
      <c r="AB53" s="7"/>
    </row>
    <row r="54" spans="1:28" ht="13.2">
      <c r="A54" s="163"/>
      <c r="B54" s="163"/>
      <c r="C54" s="159" t="s">
        <v>160</v>
      </c>
      <c r="D54" s="159" t="s">
        <v>160</v>
      </c>
      <c r="E54" s="159">
        <v>68</v>
      </c>
      <c r="F54" s="160">
        <v>0</v>
      </c>
      <c r="G54" s="161">
        <v>0</v>
      </c>
      <c r="H54" s="161">
        <v>0</v>
      </c>
      <c r="I54" s="161">
        <v>2181.5797599999996</v>
      </c>
      <c r="J54" s="161">
        <v>8.5048500000000011</v>
      </c>
      <c r="K54" s="161">
        <v>2190.0846099999999</v>
      </c>
      <c r="L54" s="161">
        <v>5036.45615</v>
      </c>
      <c r="M54" s="161">
        <v>0</v>
      </c>
      <c r="N54" s="161">
        <v>5036.45615</v>
      </c>
      <c r="O54" s="161">
        <v>7226.5407599999999</v>
      </c>
      <c r="P54" s="161">
        <v>14240.245849999999</v>
      </c>
      <c r="Q54" s="161">
        <v>0</v>
      </c>
      <c r="R54" s="162">
        <v>14240.245849999999</v>
      </c>
      <c r="S54" s="7"/>
      <c r="T54" s="7"/>
      <c r="U54" s="7"/>
      <c r="V54" s="7"/>
      <c r="W54" s="7"/>
      <c r="X54" s="7"/>
      <c r="Y54" s="7"/>
      <c r="Z54" s="7"/>
      <c r="AA54" s="7"/>
      <c r="AB54" s="7"/>
    </row>
    <row r="55" spans="1:28" ht="13.2">
      <c r="A55" s="163"/>
      <c r="B55" s="163"/>
      <c r="C55" s="159" t="s">
        <v>161</v>
      </c>
      <c r="D55" s="159" t="s">
        <v>161</v>
      </c>
      <c r="E55" s="159">
        <v>220</v>
      </c>
      <c r="F55" s="160">
        <v>0</v>
      </c>
      <c r="G55" s="161">
        <v>0</v>
      </c>
      <c r="H55" s="161">
        <v>0</v>
      </c>
      <c r="I55" s="161">
        <v>1688.0392400000001</v>
      </c>
      <c r="J55" s="161">
        <v>3.0499999999999998E-3</v>
      </c>
      <c r="K55" s="161">
        <v>1688.0422900000001</v>
      </c>
      <c r="L55" s="161">
        <v>2956.89183</v>
      </c>
      <c r="M55" s="161">
        <v>0</v>
      </c>
      <c r="N55" s="161">
        <v>2956.89183</v>
      </c>
      <c r="O55" s="161">
        <v>4644.9341199999999</v>
      </c>
      <c r="P55" s="161">
        <v>12664.32113</v>
      </c>
      <c r="Q55" s="161">
        <v>0</v>
      </c>
      <c r="R55" s="162">
        <v>12664.32113</v>
      </c>
      <c r="S55" s="7"/>
      <c r="T55" s="7"/>
      <c r="U55" s="7"/>
      <c r="V55" s="7"/>
      <c r="W55" s="7"/>
      <c r="X55" s="7"/>
      <c r="Y55" s="7"/>
      <c r="Z55" s="7"/>
      <c r="AA55" s="7"/>
      <c r="AB55" s="7"/>
    </row>
    <row r="56" spans="1:28" ht="13.2">
      <c r="A56" s="163"/>
      <c r="B56" s="163"/>
      <c r="C56" s="159" t="s">
        <v>162</v>
      </c>
      <c r="D56" s="159" t="s">
        <v>163</v>
      </c>
      <c r="E56" s="159">
        <v>55</v>
      </c>
      <c r="F56" s="160">
        <v>0</v>
      </c>
      <c r="G56" s="161">
        <v>0</v>
      </c>
      <c r="H56" s="161">
        <v>0</v>
      </c>
      <c r="I56" s="161">
        <v>2304.7074300000004</v>
      </c>
      <c r="J56" s="161">
        <v>0.22411</v>
      </c>
      <c r="K56" s="161">
        <v>2304.93154</v>
      </c>
      <c r="L56" s="161">
        <v>4704.9656699999996</v>
      </c>
      <c r="M56" s="161">
        <v>0</v>
      </c>
      <c r="N56" s="161">
        <v>4704.9656699999996</v>
      </c>
      <c r="O56" s="161">
        <v>7009.8972100000001</v>
      </c>
      <c r="P56" s="161">
        <v>19926.034190000002</v>
      </c>
      <c r="Q56" s="161">
        <v>0</v>
      </c>
      <c r="R56" s="162">
        <v>19926.034190000002</v>
      </c>
      <c r="S56" s="7"/>
      <c r="T56" s="7"/>
      <c r="U56" s="7"/>
      <c r="V56" s="7"/>
      <c r="W56" s="7"/>
      <c r="X56" s="7"/>
      <c r="Y56" s="7"/>
      <c r="Z56" s="7"/>
      <c r="AA56" s="7"/>
      <c r="AB56" s="7"/>
    </row>
    <row r="57" spans="1:28" ht="13.2">
      <c r="A57" s="163"/>
      <c r="B57" s="163"/>
      <c r="C57" s="163"/>
      <c r="D57" s="159" t="s">
        <v>162</v>
      </c>
      <c r="E57" s="159">
        <v>1</v>
      </c>
      <c r="F57" s="160">
        <v>0</v>
      </c>
      <c r="G57" s="161">
        <v>0</v>
      </c>
      <c r="H57" s="161">
        <v>0</v>
      </c>
      <c r="I57" s="161">
        <v>6456.7479400000002</v>
      </c>
      <c r="J57" s="161">
        <v>135.95505</v>
      </c>
      <c r="K57" s="161">
        <v>6592.7029899999998</v>
      </c>
      <c r="L57" s="161">
        <v>23916.758710000002</v>
      </c>
      <c r="M57" s="161">
        <v>37.479610000000001</v>
      </c>
      <c r="N57" s="161">
        <v>23954.23832</v>
      </c>
      <c r="O57" s="161">
        <v>30546.941309999998</v>
      </c>
      <c r="P57" s="161">
        <v>25015.828390000002</v>
      </c>
      <c r="Q57" s="161">
        <v>2.3904399999999999</v>
      </c>
      <c r="R57" s="162">
        <v>25018.218829999998</v>
      </c>
      <c r="S57" s="7"/>
      <c r="T57" s="7"/>
      <c r="U57" s="7"/>
      <c r="V57" s="7"/>
      <c r="W57" s="7"/>
      <c r="X57" s="7"/>
      <c r="Y57" s="7"/>
      <c r="Z57" s="7"/>
      <c r="AA57" s="7"/>
      <c r="AB57" s="7"/>
    </row>
    <row r="58" spans="1:28" ht="13.2">
      <c r="A58" s="163"/>
      <c r="B58" s="163"/>
      <c r="C58" s="163"/>
      <c r="D58" s="163"/>
      <c r="E58" s="164">
        <v>11</v>
      </c>
      <c r="F58" s="165">
        <v>0</v>
      </c>
      <c r="G58" s="118">
        <v>0</v>
      </c>
      <c r="H58" s="118">
        <v>0</v>
      </c>
      <c r="I58" s="118">
        <v>6606.9906799999999</v>
      </c>
      <c r="J58" s="118">
        <v>72.517409999999998</v>
      </c>
      <c r="K58" s="118">
        <v>6679.5080900000003</v>
      </c>
      <c r="L58" s="118">
        <v>30508.440859999999</v>
      </c>
      <c r="M58" s="118">
        <v>49.005849999999995</v>
      </c>
      <c r="N58" s="118">
        <v>30557.44671</v>
      </c>
      <c r="O58" s="118">
        <v>37236.9548</v>
      </c>
      <c r="P58" s="118">
        <v>34142.691810000004</v>
      </c>
      <c r="Q58" s="118">
        <v>0</v>
      </c>
      <c r="R58" s="166">
        <v>34142.691810000004</v>
      </c>
      <c r="S58" s="7"/>
      <c r="T58" s="7"/>
      <c r="U58" s="7"/>
      <c r="V58" s="7"/>
      <c r="W58" s="7"/>
      <c r="X58" s="7"/>
      <c r="Y58" s="7"/>
      <c r="Z58" s="7"/>
      <c r="AA58" s="7"/>
      <c r="AB58" s="7"/>
    </row>
    <row r="59" spans="1:28" ht="13.2">
      <c r="A59" s="163"/>
      <c r="B59" s="163"/>
      <c r="C59" s="159" t="s">
        <v>164</v>
      </c>
      <c r="D59" s="159" t="s">
        <v>164</v>
      </c>
      <c r="E59" s="159">
        <v>26</v>
      </c>
      <c r="F59" s="160">
        <v>0</v>
      </c>
      <c r="G59" s="161">
        <v>0</v>
      </c>
      <c r="H59" s="161">
        <v>0</v>
      </c>
      <c r="I59" s="161">
        <v>3292.2134300000002</v>
      </c>
      <c r="J59" s="161">
        <v>6.4624199999999998</v>
      </c>
      <c r="K59" s="161">
        <v>3298.6758500000001</v>
      </c>
      <c r="L59" s="161">
        <v>13344.92683</v>
      </c>
      <c r="M59" s="161">
        <v>0</v>
      </c>
      <c r="N59" s="161">
        <v>13344.92683</v>
      </c>
      <c r="O59" s="161">
        <v>16643.60268</v>
      </c>
      <c r="P59" s="161">
        <v>19311.310809999999</v>
      </c>
      <c r="Q59" s="161">
        <v>0</v>
      </c>
      <c r="R59" s="162">
        <v>19311.310809999999</v>
      </c>
      <c r="S59" s="7"/>
      <c r="T59" s="7"/>
      <c r="U59" s="7"/>
      <c r="V59" s="7"/>
      <c r="W59" s="7"/>
      <c r="X59" s="7"/>
      <c r="Y59" s="7"/>
      <c r="Z59" s="7"/>
      <c r="AA59" s="7"/>
      <c r="AB59" s="7"/>
    </row>
    <row r="60" spans="1:28" ht="13.2">
      <c r="A60" s="163"/>
      <c r="B60" s="163"/>
      <c r="C60" s="159" t="s">
        <v>165</v>
      </c>
      <c r="D60" s="159" t="s">
        <v>166</v>
      </c>
      <c r="E60" s="159">
        <v>66</v>
      </c>
      <c r="F60" s="160">
        <v>0</v>
      </c>
      <c r="G60" s="161">
        <v>0</v>
      </c>
      <c r="H60" s="161">
        <v>0</v>
      </c>
      <c r="I60" s="161">
        <v>6122.6375199999993</v>
      </c>
      <c r="J60" s="161">
        <v>0.23125999999999999</v>
      </c>
      <c r="K60" s="161">
        <v>6122.8687800000007</v>
      </c>
      <c r="L60" s="161">
        <v>1183.6076</v>
      </c>
      <c r="M60" s="161">
        <v>0</v>
      </c>
      <c r="N60" s="161">
        <v>1183.6076</v>
      </c>
      <c r="O60" s="161">
        <v>7306.4763800000001</v>
      </c>
      <c r="P60" s="161">
        <v>37408.596079999996</v>
      </c>
      <c r="Q60" s="161">
        <v>0</v>
      </c>
      <c r="R60" s="162">
        <v>37408.596079999996</v>
      </c>
      <c r="S60" s="7"/>
      <c r="T60" s="7"/>
      <c r="U60" s="7"/>
      <c r="V60" s="7"/>
      <c r="W60" s="7"/>
      <c r="X60" s="7"/>
      <c r="Y60" s="7"/>
      <c r="Z60" s="7"/>
      <c r="AA60" s="7"/>
      <c r="AB60" s="7"/>
    </row>
    <row r="61" spans="1:28" ht="13.2">
      <c r="A61" s="163"/>
      <c r="B61" s="163"/>
      <c r="C61" s="163"/>
      <c r="D61" s="159" t="s">
        <v>165</v>
      </c>
      <c r="E61" s="159">
        <v>5</v>
      </c>
      <c r="F61" s="160">
        <v>0</v>
      </c>
      <c r="G61" s="161">
        <v>0</v>
      </c>
      <c r="H61" s="161">
        <v>0</v>
      </c>
      <c r="I61" s="161">
        <v>3452.17884</v>
      </c>
      <c r="J61" s="161">
        <v>0.49631000000000003</v>
      </c>
      <c r="K61" s="161">
        <v>3452.67515</v>
      </c>
      <c r="L61" s="161">
        <v>3017.1966299999999</v>
      </c>
      <c r="M61" s="161">
        <v>0</v>
      </c>
      <c r="N61" s="161">
        <v>3017.1966299999999</v>
      </c>
      <c r="O61" s="161">
        <v>6469.8717800000004</v>
      </c>
      <c r="P61" s="161">
        <v>20532.20751</v>
      </c>
      <c r="Q61" s="161">
        <v>0</v>
      </c>
      <c r="R61" s="162">
        <v>20532.20751</v>
      </c>
      <c r="S61" s="7"/>
      <c r="T61" s="7"/>
      <c r="U61" s="7"/>
      <c r="V61" s="7"/>
      <c r="W61" s="7"/>
      <c r="X61" s="7"/>
      <c r="Y61" s="7"/>
      <c r="Z61" s="7"/>
      <c r="AA61" s="7"/>
      <c r="AB61" s="7"/>
    </row>
    <row r="62" spans="1:28" ht="13.2">
      <c r="A62" s="163"/>
      <c r="B62" s="163"/>
      <c r="C62" s="159" t="s">
        <v>167</v>
      </c>
      <c r="D62" s="159" t="s">
        <v>167</v>
      </c>
      <c r="E62" s="159">
        <v>14</v>
      </c>
      <c r="F62" s="160">
        <v>0</v>
      </c>
      <c r="G62" s="161">
        <v>0</v>
      </c>
      <c r="H62" s="161">
        <v>0</v>
      </c>
      <c r="I62" s="161">
        <v>4085.1977099999999</v>
      </c>
      <c r="J62" s="161">
        <v>0.47233999999999998</v>
      </c>
      <c r="K62" s="161">
        <v>4085.6700499999997</v>
      </c>
      <c r="L62" s="161">
        <v>5209.5390499999994</v>
      </c>
      <c r="M62" s="161">
        <v>0</v>
      </c>
      <c r="N62" s="161">
        <v>5209.5390499999994</v>
      </c>
      <c r="O62" s="161">
        <v>9295.2091</v>
      </c>
      <c r="P62" s="161">
        <v>23574.34607</v>
      </c>
      <c r="Q62" s="161">
        <v>0</v>
      </c>
      <c r="R62" s="162">
        <v>23574.34607</v>
      </c>
      <c r="S62" s="7"/>
      <c r="T62" s="7"/>
      <c r="U62" s="7"/>
      <c r="V62" s="7"/>
      <c r="W62" s="7"/>
      <c r="X62" s="7"/>
      <c r="Y62" s="7"/>
      <c r="Z62" s="7"/>
      <c r="AA62" s="7"/>
      <c r="AB62" s="7"/>
    </row>
    <row r="63" spans="1:28" ht="13.2">
      <c r="A63" s="163"/>
      <c r="B63" s="163"/>
      <c r="C63" s="159" t="s">
        <v>168</v>
      </c>
      <c r="D63" s="159" t="s">
        <v>169</v>
      </c>
      <c r="E63" s="159">
        <v>27</v>
      </c>
      <c r="F63" s="160">
        <v>0</v>
      </c>
      <c r="G63" s="161">
        <v>0</v>
      </c>
      <c r="H63" s="161">
        <v>0</v>
      </c>
      <c r="I63" s="161">
        <v>1555.13924</v>
      </c>
      <c r="J63" s="161">
        <v>0.71357000000000004</v>
      </c>
      <c r="K63" s="161">
        <v>1555.8528100000001</v>
      </c>
      <c r="L63" s="161">
        <v>5842.2257099999997</v>
      </c>
      <c r="M63" s="161">
        <v>105.67889</v>
      </c>
      <c r="N63" s="161">
        <v>5947.9045999999998</v>
      </c>
      <c r="O63" s="161">
        <v>7503.7574100000002</v>
      </c>
      <c r="P63" s="161">
        <v>17207.714769999999</v>
      </c>
      <c r="Q63" s="161">
        <v>0</v>
      </c>
      <c r="R63" s="162">
        <v>17207.714769999999</v>
      </c>
      <c r="S63" s="7"/>
      <c r="T63" s="7"/>
      <c r="U63" s="7"/>
      <c r="V63" s="7"/>
      <c r="W63" s="7"/>
      <c r="X63" s="7"/>
      <c r="Y63" s="7"/>
      <c r="Z63" s="7"/>
      <c r="AA63" s="7"/>
      <c r="AB63" s="7"/>
    </row>
    <row r="64" spans="1:28" ht="13.2">
      <c r="A64" s="163"/>
      <c r="B64" s="159" t="s">
        <v>14</v>
      </c>
      <c r="C64" s="159" t="s">
        <v>170</v>
      </c>
      <c r="D64" s="159" t="s">
        <v>171</v>
      </c>
      <c r="E64" s="159">
        <v>213</v>
      </c>
      <c r="F64" s="160">
        <v>0</v>
      </c>
      <c r="G64" s="161">
        <v>0</v>
      </c>
      <c r="H64" s="161">
        <v>0</v>
      </c>
      <c r="I64" s="161">
        <v>508.57353999999998</v>
      </c>
      <c r="J64" s="161">
        <v>1.4399999999999999E-3</v>
      </c>
      <c r="K64" s="161">
        <v>508.57497999999998</v>
      </c>
      <c r="L64" s="161">
        <v>5427.0846600000004</v>
      </c>
      <c r="M64" s="161">
        <v>0</v>
      </c>
      <c r="N64" s="161">
        <v>5427.0846600000004</v>
      </c>
      <c r="O64" s="161">
        <v>5935.6596399999999</v>
      </c>
      <c r="P64" s="161">
        <v>15190.385259999999</v>
      </c>
      <c r="Q64" s="161">
        <v>0</v>
      </c>
      <c r="R64" s="162">
        <v>15190.385259999999</v>
      </c>
      <c r="S64" s="7"/>
      <c r="T64" s="7"/>
      <c r="U64" s="7"/>
      <c r="V64" s="7"/>
      <c r="W64" s="7"/>
      <c r="X64" s="7"/>
      <c r="Y64" s="7"/>
      <c r="Z64" s="7"/>
      <c r="AA64" s="7"/>
      <c r="AB64" s="7"/>
    </row>
    <row r="65" spans="1:28" ht="13.2">
      <c r="A65" s="163"/>
      <c r="B65" s="163"/>
      <c r="C65" s="159" t="s">
        <v>172</v>
      </c>
      <c r="D65" s="159" t="s">
        <v>172</v>
      </c>
      <c r="E65" s="159">
        <v>71</v>
      </c>
      <c r="F65" s="160">
        <v>0</v>
      </c>
      <c r="G65" s="161">
        <v>0</v>
      </c>
      <c r="H65" s="161">
        <v>0</v>
      </c>
      <c r="I65" s="161">
        <v>3820.4179100000001</v>
      </c>
      <c r="J65" s="161">
        <v>94.775850000000005</v>
      </c>
      <c r="K65" s="161">
        <v>3915.1937599999997</v>
      </c>
      <c r="L65" s="161">
        <v>12764.435750000001</v>
      </c>
      <c r="M65" s="161">
        <v>34.933660000000003</v>
      </c>
      <c r="N65" s="161">
        <v>12799.369409999999</v>
      </c>
      <c r="O65" s="161">
        <v>16714.563170000001</v>
      </c>
      <c r="P65" s="161">
        <v>18770.964670000001</v>
      </c>
      <c r="Q65" s="161">
        <v>0</v>
      </c>
      <c r="R65" s="162">
        <v>18770.964670000001</v>
      </c>
      <c r="S65" s="7"/>
      <c r="T65" s="7"/>
      <c r="U65" s="7"/>
      <c r="V65" s="7"/>
      <c r="W65" s="7"/>
      <c r="X65" s="7"/>
      <c r="Y65" s="7"/>
      <c r="Z65" s="7"/>
      <c r="AA65" s="7"/>
      <c r="AB65" s="7"/>
    </row>
    <row r="66" spans="1:28" ht="13.2">
      <c r="A66" s="163"/>
      <c r="B66" s="163"/>
      <c r="C66" s="159" t="s">
        <v>173</v>
      </c>
      <c r="D66" s="159" t="s">
        <v>173</v>
      </c>
      <c r="E66" s="159">
        <v>219</v>
      </c>
      <c r="F66" s="160">
        <v>0</v>
      </c>
      <c r="G66" s="161">
        <v>0</v>
      </c>
      <c r="H66" s="161">
        <v>0</v>
      </c>
      <c r="I66" s="161">
        <v>771.89387999999997</v>
      </c>
      <c r="J66" s="161">
        <v>0</v>
      </c>
      <c r="K66" s="161">
        <v>771.89387999999997</v>
      </c>
      <c r="L66" s="161">
        <v>890.03716000000009</v>
      </c>
      <c r="M66" s="161">
        <v>0</v>
      </c>
      <c r="N66" s="161">
        <v>890.03716000000009</v>
      </c>
      <c r="O66" s="161">
        <v>1661.9310399999999</v>
      </c>
      <c r="P66" s="161">
        <v>30513.367399999999</v>
      </c>
      <c r="Q66" s="161">
        <v>0</v>
      </c>
      <c r="R66" s="162">
        <v>30513.367399999999</v>
      </c>
      <c r="S66" s="7"/>
      <c r="T66" s="7"/>
      <c r="U66" s="7"/>
      <c r="V66" s="7"/>
      <c r="W66" s="7"/>
      <c r="X66" s="7"/>
      <c r="Y66" s="7"/>
      <c r="Z66" s="7"/>
      <c r="AA66" s="7"/>
      <c r="AB66" s="7"/>
    </row>
    <row r="67" spans="1:28" ht="13.2">
      <c r="A67" s="163"/>
      <c r="B67" s="163"/>
      <c r="C67" s="159" t="s">
        <v>174</v>
      </c>
      <c r="D67" s="159" t="s">
        <v>175</v>
      </c>
      <c r="E67" s="159">
        <v>72</v>
      </c>
      <c r="F67" s="160">
        <v>0</v>
      </c>
      <c r="G67" s="161">
        <v>0</v>
      </c>
      <c r="H67" s="161">
        <v>0</v>
      </c>
      <c r="I67" s="161">
        <v>7027.6131399999995</v>
      </c>
      <c r="J67" s="161">
        <v>49.372230000000002</v>
      </c>
      <c r="K67" s="161">
        <v>7076.9853700000003</v>
      </c>
      <c r="L67" s="161">
        <v>32202.520670000002</v>
      </c>
      <c r="M67" s="161">
        <v>22.331709999999998</v>
      </c>
      <c r="N67" s="161">
        <v>32224.85238</v>
      </c>
      <c r="O67" s="161">
        <v>39301.837749999999</v>
      </c>
      <c r="P67" s="161">
        <v>46623.394610000003</v>
      </c>
      <c r="Q67" s="161">
        <v>0</v>
      </c>
      <c r="R67" s="162">
        <v>46623.394610000003</v>
      </c>
      <c r="S67" s="7"/>
      <c r="T67" s="7"/>
      <c r="U67" s="7"/>
      <c r="V67" s="7"/>
      <c r="W67" s="7"/>
      <c r="X67" s="7"/>
      <c r="Y67" s="7"/>
      <c r="Z67" s="7"/>
      <c r="AA67" s="7"/>
      <c r="AB67" s="7"/>
    </row>
    <row r="68" spans="1:28" ht="13.2">
      <c r="A68" s="163"/>
      <c r="B68" s="163"/>
      <c r="C68" s="159" t="s">
        <v>176</v>
      </c>
      <c r="D68" s="159" t="s">
        <v>177</v>
      </c>
      <c r="E68" s="159">
        <v>78</v>
      </c>
      <c r="F68" s="160">
        <v>0</v>
      </c>
      <c r="G68" s="161">
        <v>0</v>
      </c>
      <c r="H68" s="161">
        <v>0</v>
      </c>
      <c r="I68" s="161">
        <v>2365.6193900000003</v>
      </c>
      <c r="J68" s="161">
        <v>89.313580000000002</v>
      </c>
      <c r="K68" s="161">
        <v>2454.9329700000003</v>
      </c>
      <c r="L68" s="161">
        <v>21990.67699</v>
      </c>
      <c r="M68" s="161">
        <v>3.5188600000000001</v>
      </c>
      <c r="N68" s="161">
        <v>21994.19585</v>
      </c>
      <c r="O68" s="161">
        <v>24449.128820000002</v>
      </c>
      <c r="P68" s="161">
        <v>9568.992400000001</v>
      </c>
      <c r="Q68" s="161">
        <v>0</v>
      </c>
      <c r="R68" s="162">
        <v>9568.992400000001</v>
      </c>
      <c r="S68" s="7"/>
      <c r="T68" s="7"/>
      <c r="U68" s="7"/>
      <c r="V68" s="7"/>
      <c r="W68" s="7"/>
      <c r="X68" s="7"/>
      <c r="Y68" s="7"/>
      <c r="Z68" s="7"/>
      <c r="AA68" s="7"/>
      <c r="AB68" s="7"/>
    </row>
    <row r="69" spans="1:28" ht="13.2">
      <c r="A69" s="163"/>
      <c r="B69" s="163"/>
      <c r="C69" s="163"/>
      <c r="D69" s="159" t="s">
        <v>178</v>
      </c>
      <c r="E69" s="159">
        <v>77</v>
      </c>
      <c r="F69" s="160">
        <v>0</v>
      </c>
      <c r="G69" s="161">
        <v>0</v>
      </c>
      <c r="H69" s="161">
        <v>0</v>
      </c>
      <c r="I69" s="161">
        <v>3428.15922</v>
      </c>
      <c r="J69" s="161">
        <v>224.18552</v>
      </c>
      <c r="K69" s="161">
        <v>3652.34474</v>
      </c>
      <c r="L69" s="161">
        <v>15572.894980000001</v>
      </c>
      <c r="M69" s="161">
        <v>17.835159999999998</v>
      </c>
      <c r="N69" s="161">
        <v>15590.730140000001</v>
      </c>
      <c r="O69" s="161">
        <v>19243.07488</v>
      </c>
      <c r="P69" s="161">
        <v>15264.101970000002</v>
      </c>
      <c r="Q69" s="161">
        <v>0</v>
      </c>
      <c r="R69" s="162">
        <v>15264.101970000002</v>
      </c>
      <c r="S69" s="7"/>
      <c r="T69" s="7"/>
      <c r="U69" s="7"/>
      <c r="V69" s="7"/>
      <c r="W69" s="7"/>
      <c r="X69" s="7"/>
      <c r="Y69" s="7"/>
      <c r="Z69" s="7"/>
      <c r="AA69" s="7"/>
      <c r="AB69" s="7"/>
    </row>
    <row r="70" spans="1:28" ht="13.2">
      <c r="A70" s="163"/>
      <c r="B70" s="163"/>
      <c r="C70" s="163"/>
      <c r="D70" s="159" t="s">
        <v>176</v>
      </c>
      <c r="E70" s="159">
        <v>74</v>
      </c>
      <c r="F70" s="160">
        <v>0</v>
      </c>
      <c r="G70" s="161">
        <v>0</v>
      </c>
      <c r="H70" s="161">
        <v>0</v>
      </c>
      <c r="I70" s="161">
        <v>14129.815199999999</v>
      </c>
      <c r="J70" s="161">
        <v>2038.54441</v>
      </c>
      <c r="K70" s="161">
        <v>16168.35961</v>
      </c>
      <c r="L70" s="161">
        <v>145016.36678000001</v>
      </c>
      <c r="M70" s="161">
        <v>1716.0854399999998</v>
      </c>
      <c r="N70" s="161">
        <v>146732.45222000001</v>
      </c>
      <c r="O70" s="161">
        <v>162900.81183000002</v>
      </c>
      <c r="P70" s="161">
        <v>19251.10759</v>
      </c>
      <c r="Q70" s="161">
        <v>6.81541</v>
      </c>
      <c r="R70" s="162">
        <v>19257.922999999999</v>
      </c>
      <c r="S70" s="7"/>
      <c r="T70" s="7"/>
      <c r="U70" s="7"/>
      <c r="V70" s="7"/>
      <c r="W70" s="7"/>
      <c r="X70" s="7"/>
      <c r="Y70" s="7"/>
      <c r="Z70" s="7"/>
      <c r="AA70" s="7"/>
      <c r="AB70" s="7"/>
    </row>
    <row r="71" spans="1:28" ht="13.2">
      <c r="A71" s="163"/>
      <c r="B71" s="163"/>
      <c r="C71" s="159" t="s">
        <v>179</v>
      </c>
      <c r="D71" s="159" t="s">
        <v>179</v>
      </c>
      <c r="E71" s="159">
        <v>82</v>
      </c>
      <c r="F71" s="160">
        <v>0</v>
      </c>
      <c r="G71" s="161">
        <v>0</v>
      </c>
      <c r="H71" s="161">
        <v>0</v>
      </c>
      <c r="I71" s="161">
        <v>9155.4150000000009</v>
      </c>
      <c r="J71" s="161">
        <v>16.259160000000001</v>
      </c>
      <c r="K71" s="161">
        <v>9171.6741600000005</v>
      </c>
      <c r="L71" s="161">
        <v>8770.1138900000005</v>
      </c>
      <c r="M71" s="161">
        <v>60.675739999999998</v>
      </c>
      <c r="N71" s="161">
        <v>8830.7896300000011</v>
      </c>
      <c r="O71" s="161">
        <v>18002.463789999998</v>
      </c>
      <c r="P71" s="161">
        <v>33403.058429999997</v>
      </c>
      <c r="Q71" s="161">
        <v>0</v>
      </c>
      <c r="R71" s="162">
        <v>33403.058429999997</v>
      </c>
      <c r="S71" s="7"/>
      <c r="T71" s="7"/>
      <c r="U71" s="7"/>
      <c r="V71" s="7"/>
      <c r="W71" s="7"/>
      <c r="X71" s="7"/>
      <c r="Y71" s="7"/>
      <c r="Z71" s="7"/>
      <c r="AA71" s="7"/>
      <c r="AB71" s="7"/>
    </row>
    <row r="72" spans="1:28" ht="13.2">
      <c r="A72" s="163"/>
      <c r="B72" s="163"/>
      <c r="C72" s="159" t="s">
        <v>180</v>
      </c>
      <c r="D72" s="159" t="s">
        <v>180</v>
      </c>
      <c r="E72" s="159">
        <v>208</v>
      </c>
      <c r="F72" s="160">
        <v>0</v>
      </c>
      <c r="G72" s="161">
        <v>0</v>
      </c>
      <c r="H72" s="161">
        <v>0</v>
      </c>
      <c r="I72" s="161">
        <v>746.93702000000008</v>
      </c>
      <c r="J72" s="161">
        <v>0.11853</v>
      </c>
      <c r="K72" s="161">
        <v>747.05555000000004</v>
      </c>
      <c r="L72" s="161">
        <v>2816.9902900000002</v>
      </c>
      <c r="M72" s="161">
        <v>26.430490000000002</v>
      </c>
      <c r="N72" s="161">
        <v>2843.4207799999999</v>
      </c>
      <c r="O72" s="161">
        <v>3590.47633</v>
      </c>
      <c r="P72" s="161">
        <v>10891.780990000001</v>
      </c>
      <c r="Q72" s="161">
        <v>0</v>
      </c>
      <c r="R72" s="162">
        <v>10891.780990000001</v>
      </c>
      <c r="S72" s="7"/>
      <c r="T72" s="7"/>
      <c r="U72" s="7"/>
      <c r="V72" s="7"/>
      <c r="W72" s="7"/>
      <c r="X72" s="7"/>
      <c r="Y72" s="7"/>
      <c r="Z72" s="7"/>
      <c r="AA72" s="7"/>
      <c r="AB72" s="7"/>
    </row>
    <row r="73" spans="1:28" ht="13.2">
      <c r="A73" s="163"/>
      <c r="B73" s="163"/>
      <c r="C73" s="159" t="s">
        <v>181</v>
      </c>
      <c r="D73" s="159" t="s">
        <v>182</v>
      </c>
      <c r="E73" s="159">
        <v>92</v>
      </c>
      <c r="F73" s="160">
        <v>0</v>
      </c>
      <c r="G73" s="161">
        <v>0</v>
      </c>
      <c r="H73" s="161">
        <v>0</v>
      </c>
      <c r="I73" s="161">
        <v>0</v>
      </c>
      <c r="J73" s="161">
        <v>0</v>
      </c>
      <c r="K73" s="161">
        <v>0</v>
      </c>
      <c r="L73" s="161">
        <v>0</v>
      </c>
      <c r="M73" s="161">
        <v>0</v>
      </c>
      <c r="N73" s="161">
        <v>0</v>
      </c>
      <c r="O73" s="161">
        <v>0</v>
      </c>
      <c r="P73" s="161">
        <v>49.735370000000003</v>
      </c>
      <c r="Q73" s="161">
        <v>0</v>
      </c>
      <c r="R73" s="162">
        <v>49.735370000000003</v>
      </c>
      <c r="S73" s="7"/>
      <c r="T73" s="7"/>
      <c r="U73" s="7"/>
      <c r="V73" s="7"/>
      <c r="W73" s="7"/>
      <c r="X73" s="7"/>
      <c r="Y73" s="7"/>
      <c r="Z73" s="7"/>
      <c r="AA73" s="7"/>
      <c r="AB73" s="7"/>
    </row>
    <row r="74" spans="1:28" ht="13.2">
      <c r="A74" s="163"/>
      <c r="B74" s="163"/>
      <c r="C74" s="159" t="s">
        <v>183</v>
      </c>
      <c r="D74" s="159" t="s">
        <v>184</v>
      </c>
      <c r="E74" s="159">
        <v>207</v>
      </c>
      <c r="F74" s="160">
        <v>0</v>
      </c>
      <c r="G74" s="161">
        <v>0</v>
      </c>
      <c r="H74" s="161">
        <v>0</v>
      </c>
      <c r="I74" s="161">
        <v>2862.5945200000001</v>
      </c>
      <c r="J74" s="161">
        <v>7.3887</v>
      </c>
      <c r="K74" s="161">
        <v>2869.9832200000001</v>
      </c>
      <c r="L74" s="161">
        <v>1992.9196399999998</v>
      </c>
      <c r="M74" s="161">
        <v>0</v>
      </c>
      <c r="N74" s="161">
        <v>1992.9196399999998</v>
      </c>
      <c r="O74" s="161">
        <v>4862.9028600000001</v>
      </c>
      <c r="P74" s="161">
        <v>45537.364399999999</v>
      </c>
      <c r="Q74" s="161">
        <v>0</v>
      </c>
      <c r="R74" s="162">
        <v>45537.364399999999</v>
      </c>
      <c r="S74" s="7"/>
      <c r="T74" s="7"/>
      <c r="U74" s="7"/>
      <c r="V74" s="7"/>
      <c r="W74" s="7"/>
      <c r="X74" s="7"/>
      <c r="Y74" s="7"/>
      <c r="Z74" s="7"/>
      <c r="AA74" s="7"/>
      <c r="AB74" s="7"/>
    </row>
    <row r="75" spans="1:28" ht="13.2">
      <c r="A75" s="163"/>
      <c r="B75" s="163"/>
      <c r="C75" s="163"/>
      <c r="D75" s="159" t="s">
        <v>185</v>
      </c>
      <c r="E75" s="159">
        <v>221</v>
      </c>
      <c r="F75" s="160">
        <v>0</v>
      </c>
      <c r="G75" s="161">
        <v>0</v>
      </c>
      <c r="H75" s="161">
        <v>0</v>
      </c>
      <c r="I75" s="161">
        <v>1304.3039099999999</v>
      </c>
      <c r="J75" s="161">
        <v>5.13E-3</v>
      </c>
      <c r="K75" s="161">
        <v>1304.3090400000001</v>
      </c>
      <c r="L75" s="161">
        <v>570.14409000000001</v>
      </c>
      <c r="M75" s="161">
        <v>0</v>
      </c>
      <c r="N75" s="161">
        <v>570.14409000000001</v>
      </c>
      <c r="O75" s="161">
        <v>1874.4531299999999</v>
      </c>
      <c r="P75" s="161">
        <v>17481.634739999998</v>
      </c>
      <c r="Q75" s="161">
        <v>0</v>
      </c>
      <c r="R75" s="162">
        <v>17481.634739999998</v>
      </c>
      <c r="S75" s="7"/>
      <c r="T75" s="7"/>
      <c r="U75" s="7"/>
      <c r="V75" s="7"/>
      <c r="W75" s="7"/>
      <c r="X75" s="7"/>
      <c r="Y75" s="7"/>
      <c r="Z75" s="7"/>
      <c r="AA75" s="7"/>
      <c r="AB75" s="7"/>
    </row>
    <row r="76" spans="1:28" ht="13.2">
      <c r="A76" s="163"/>
      <c r="B76" s="159" t="s">
        <v>15</v>
      </c>
      <c r="C76" s="159" t="s">
        <v>186</v>
      </c>
      <c r="D76" s="159" t="s">
        <v>186</v>
      </c>
      <c r="E76" s="159">
        <v>80</v>
      </c>
      <c r="F76" s="160">
        <v>0</v>
      </c>
      <c r="G76" s="161">
        <v>0</v>
      </c>
      <c r="H76" s="161">
        <v>0</v>
      </c>
      <c r="I76" s="161">
        <v>3080.4867899999999</v>
      </c>
      <c r="J76" s="161">
        <v>9.82986</v>
      </c>
      <c r="K76" s="161">
        <v>3090.3166499999998</v>
      </c>
      <c r="L76" s="161">
        <v>16476.36133</v>
      </c>
      <c r="M76" s="161">
        <v>7.77135</v>
      </c>
      <c r="N76" s="161">
        <v>16484.132679999999</v>
      </c>
      <c r="O76" s="161">
        <v>19574.449329999999</v>
      </c>
      <c r="P76" s="161">
        <v>29775.464829999997</v>
      </c>
      <c r="Q76" s="161">
        <v>0</v>
      </c>
      <c r="R76" s="162">
        <v>29775.464829999997</v>
      </c>
      <c r="S76" s="7"/>
      <c r="T76" s="7"/>
      <c r="U76" s="7"/>
      <c r="V76" s="7"/>
      <c r="W76" s="7"/>
      <c r="X76" s="7"/>
      <c r="Y76" s="7"/>
      <c r="Z76" s="7"/>
      <c r="AA76" s="7"/>
      <c r="AB76" s="7"/>
    </row>
    <row r="77" spans="1:28" ht="13.2">
      <c r="A77" s="163"/>
      <c r="B77" s="163"/>
      <c r="C77" s="159" t="s">
        <v>15</v>
      </c>
      <c r="D77" s="159" t="s">
        <v>187</v>
      </c>
      <c r="E77" s="159">
        <v>160</v>
      </c>
      <c r="F77" s="160">
        <v>0</v>
      </c>
      <c r="G77" s="161">
        <v>0</v>
      </c>
      <c r="H77" s="161">
        <v>0</v>
      </c>
      <c r="I77" s="161">
        <v>1086.8609199999999</v>
      </c>
      <c r="J77" s="161">
        <v>3.3849999999999998E-2</v>
      </c>
      <c r="K77" s="161">
        <v>1086.8947700000001</v>
      </c>
      <c r="L77" s="161">
        <v>1749.5524499999999</v>
      </c>
      <c r="M77" s="161">
        <v>0</v>
      </c>
      <c r="N77" s="161">
        <v>1749.5524499999999</v>
      </c>
      <c r="O77" s="161">
        <v>2836.44722</v>
      </c>
      <c r="P77" s="161">
        <v>21192.841920000003</v>
      </c>
      <c r="Q77" s="161">
        <v>0</v>
      </c>
      <c r="R77" s="162">
        <v>21192.841920000003</v>
      </c>
      <c r="S77" s="7"/>
      <c r="T77" s="7"/>
      <c r="U77" s="7"/>
      <c r="V77" s="7"/>
      <c r="W77" s="7"/>
      <c r="X77" s="7"/>
      <c r="Y77" s="7"/>
      <c r="Z77" s="7"/>
      <c r="AA77" s="7"/>
      <c r="AB77" s="7"/>
    </row>
    <row r="78" spans="1:28" ht="13.2">
      <c r="A78" s="163"/>
      <c r="B78" s="163"/>
      <c r="C78" s="163"/>
      <c r="D78" s="159" t="s">
        <v>188</v>
      </c>
      <c r="E78" s="159">
        <v>223</v>
      </c>
      <c r="F78" s="160">
        <v>0</v>
      </c>
      <c r="G78" s="161">
        <v>0</v>
      </c>
      <c r="H78" s="161">
        <v>0</v>
      </c>
      <c r="I78" s="161">
        <v>538.64</v>
      </c>
      <c r="J78" s="161">
        <v>3.4000000000000002E-4</v>
      </c>
      <c r="K78" s="161">
        <v>538.64033999999992</v>
      </c>
      <c r="L78" s="161">
        <v>817.29349999999999</v>
      </c>
      <c r="M78" s="161">
        <v>0</v>
      </c>
      <c r="N78" s="161">
        <v>817.29349999999999</v>
      </c>
      <c r="O78" s="161">
        <v>1355.9338400000001</v>
      </c>
      <c r="P78" s="161">
        <v>12797.304320000001</v>
      </c>
      <c r="Q78" s="161">
        <v>0</v>
      </c>
      <c r="R78" s="162">
        <v>12797.304320000001</v>
      </c>
      <c r="S78" s="7"/>
      <c r="T78" s="7"/>
      <c r="U78" s="7"/>
      <c r="V78" s="7"/>
      <c r="W78" s="7"/>
      <c r="X78" s="7"/>
      <c r="Y78" s="7"/>
      <c r="Z78" s="7"/>
      <c r="AA78" s="7"/>
      <c r="AB78" s="7"/>
    </row>
    <row r="79" spans="1:28" ht="13.2">
      <c r="A79" s="163"/>
      <c r="B79" s="159" t="s">
        <v>16</v>
      </c>
      <c r="C79" s="159" t="s">
        <v>189</v>
      </c>
      <c r="D79" s="159" t="s">
        <v>190</v>
      </c>
      <c r="E79" s="159">
        <v>62</v>
      </c>
      <c r="F79" s="160">
        <v>0</v>
      </c>
      <c r="G79" s="161">
        <v>0</v>
      </c>
      <c r="H79" s="161">
        <v>0</v>
      </c>
      <c r="I79" s="161">
        <v>1755.0130800000002</v>
      </c>
      <c r="J79" s="161">
        <v>3.8382399999999999</v>
      </c>
      <c r="K79" s="161">
        <v>1758.85132</v>
      </c>
      <c r="L79" s="161">
        <v>4805.5956100000003</v>
      </c>
      <c r="M79" s="161">
        <v>0</v>
      </c>
      <c r="N79" s="161">
        <v>4805.5956100000003</v>
      </c>
      <c r="O79" s="161">
        <v>6564.4469300000001</v>
      </c>
      <c r="P79" s="161">
        <v>18998.450199999999</v>
      </c>
      <c r="Q79" s="161">
        <v>0</v>
      </c>
      <c r="R79" s="162">
        <v>18998.450199999999</v>
      </c>
      <c r="S79" s="7"/>
      <c r="T79" s="7"/>
      <c r="U79" s="7"/>
      <c r="V79" s="7"/>
      <c r="W79" s="7"/>
      <c r="X79" s="7"/>
      <c r="Y79" s="7"/>
      <c r="Z79" s="7"/>
      <c r="AA79" s="7"/>
      <c r="AB79" s="7"/>
    </row>
    <row r="80" spans="1:28" ht="13.2">
      <c r="A80" s="163"/>
      <c r="B80" s="163"/>
      <c r="C80" s="159" t="s">
        <v>191</v>
      </c>
      <c r="D80" s="159" t="s">
        <v>192</v>
      </c>
      <c r="E80" s="159">
        <v>35</v>
      </c>
      <c r="F80" s="160">
        <v>0</v>
      </c>
      <c r="G80" s="161">
        <v>0</v>
      </c>
      <c r="H80" s="161">
        <v>0</v>
      </c>
      <c r="I80" s="161">
        <v>1834.11079</v>
      </c>
      <c r="J80" s="161">
        <v>14.241700000000002</v>
      </c>
      <c r="K80" s="161">
        <v>1848.35249</v>
      </c>
      <c r="L80" s="161">
        <v>9905.3235600000007</v>
      </c>
      <c r="M80" s="161">
        <v>0</v>
      </c>
      <c r="N80" s="161">
        <v>9905.3235600000007</v>
      </c>
      <c r="O80" s="161">
        <v>11753.67605</v>
      </c>
      <c r="P80" s="161">
        <v>24103.607260000001</v>
      </c>
      <c r="Q80" s="161">
        <v>0</v>
      </c>
      <c r="R80" s="162">
        <v>24103.607260000001</v>
      </c>
      <c r="S80" s="7"/>
      <c r="T80" s="7"/>
      <c r="U80" s="7"/>
      <c r="V80" s="7"/>
      <c r="W80" s="7"/>
      <c r="X80" s="7"/>
      <c r="Y80" s="7"/>
      <c r="Z80" s="7"/>
      <c r="AA80" s="7"/>
      <c r="AB80" s="7"/>
    </row>
    <row r="81" spans="1:28" ht="13.2">
      <c r="A81" s="163"/>
      <c r="B81" s="163"/>
      <c r="C81" s="159" t="s">
        <v>16</v>
      </c>
      <c r="D81" s="159" t="s">
        <v>193</v>
      </c>
      <c r="E81" s="159">
        <v>8</v>
      </c>
      <c r="F81" s="160">
        <v>0</v>
      </c>
      <c r="G81" s="161">
        <v>0</v>
      </c>
      <c r="H81" s="161">
        <v>0</v>
      </c>
      <c r="I81" s="161">
        <v>7488.3146699999998</v>
      </c>
      <c r="J81" s="161">
        <v>131.90186</v>
      </c>
      <c r="K81" s="161">
        <v>7620.2165300000006</v>
      </c>
      <c r="L81" s="161">
        <v>18088.060249999999</v>
      </c>
      <c r="M81" s="161">
        <v>20.95262</v>
      </c>
      <c r="N81" s="161">
        <v>18109.012870000002</v>
      </c>
      <c r="O81" s="161">
        <v>25729.2294</v>
      </c>
      <c r="P81" s="161">
        <v>27442.215780000002</v>
      </c>
      <c r="Q81" s="161">
        <v>0</v>
      </c>
      <c r="R81" s="162">
        <v>27442.215780000002</v>
      </c>
      <c r="S81" s="7"/>
      <c r="T81" s="7"/>
      <c r="U81" s="7"/>
      <c r="V81" s="7"/>
      <c r="W81" s="7"/>
      <c r="X81" s="7"/>
      <c r="Y81" s="7"/>
      <c r="Z81" s="7"/>
      <c r="AA81" s="7"/>
      <c r="AB81" s="7"/>
    </row>
    <row r="82" spans="1:28" ht="13.2">
      <c r="A82" s="163"/>
      <c r="B82" s="163"/>
      <c r="C82" s="163"/>
      <c r="D82" s="163"/>
      <c r="E82" s="164">
        <v>10</v>
      </c>
      <c r="F82" s="165">
        <v>0</v>
      </c>
      <c r="G82" s="118">
        <v>0</v>
      </c>
      <c r="H82" s="118">
        <v>0</v>
      </c>
      <c r="I82" s="118">
        <v>2897.5343700000003</v>
      </c>
      <c r="J82" s="118">
        <v>125.589</v>
      </c>
      <c r="K82" s="118">
        <v>3023.1233700000003</v>
      </c>
      <c r="L82" s="118">
        <v>9927.8393000000015</v>
      </c>
      <c r="M82" s="118">
        <v>25.59281</v>
      </c>
      <c r="N82" s="118">
        <v>9953.4321099999997</v>
      </c>
      <c r="O82" s="118">
        <v>12976.555480000001</v>
      </c>
      <c r="P82" s="118">
        <v>15180.52216</v>
      </c>
      <c r="Q82" s="118">
        <v>0</v>
      </c>
      <c r="R82" s="166">
        <v>15180.52216</v>
      </c>
      <c r="S82" s="7"/>
      <c r="T82" s="7"/>
      <c r="U82" s="7"/>
      <c r="V82" s="7"/>
      <c r="W82" s="7"/>
      <c r="X82" s="7"/>
      <c r="Y82" s="7"/>
      <c r="Z82" s="7"/>
      <c r="AA82" s="7"/>
      <c r="AB82" s="7"/>
    </row>
    <row r="83" spans="1:28" ht="13.2">
      <c r="A83" s="163"/>
      <c r="B83" s="163"/>
      <c r="C83" s="163"/>
      <c r="D83" s="163"/>
      <c r="E83" s="164">
        <v>63</v>
      </c>
      <c r="F83" s="165">
        <v>0</v>
      </c>
      <c r="G83" s="118">
        <v>0</v>
      </c>
      <c r="H83" s="118">
        <v>0</v>
      </c>
      <c r="I83" s="118">
        <v>3323.3509800000002</v>
      </c>
      <c r="J83" s="118">
        <v>1.14621</v>
      </c>
      <c r="K83" s="118">
        <v>3324.49719</v>
      </c>
      <c r="L83" s="118">
        <v>5242.3179900000005</v>
      </c>
      <c r="M83" s="118">
        <v>2.3000000000000001E-4</v>
      </c>
      <c r="N83" s="118">
        <v>5242.3182200000001</v>
      </c>
      <c r="O83" s="118">
        <v>8566.8154099999992</v>
      </c>
      <c r="P83" s="118">
        <v>22564.092940000002</v>
      </c>
      <c r="Q83" s="118">
        <v>0</v>
      </c>
      <c r="R83" s="166">
        <v>22564.092940000002</v>
      </c>
      <c r="S83" s="7"/>
      <c r="T83" s="7"/>
      <c r="U83" s="7"/>
      <c r="V83" s="7"/>
      <c r="W83" s="7"/>
      <c r="X83" s="7"/>
      <c r="Y83" s="7"/>
      <c r="Z83" s="7"/>
      <c r="AA83" s="7"/>
      <c r="AB83" s="7"/>
    </row>
    <row r="84" spans="1:28" ht="13.2">
      <c r="A84" s="163"/>
      <c r="B84" s="163"/>
      <c r="C84" s="163"/>
      <c r="D84" s="159" t="s">
        <v>194</v>
      </c>
      <c r="E84" s="159">
        <v>39</v>
      </c>
      <c r="F84" s="160">
        <v>0</v>
      </c>
      <c r="G84" s="161">
        <v>0</v>
      </c>
      <c r="H84" s="161">
        <v>0</v>
      </c>
      <c r="I84" s="161">
        <v>2209.3995</v>
      </c>
      <c r="J84" s="161">
        <v>1.3742699999999999</v>
      </c>
      <c r="K84" s="161">
        <v>2210.7737700000002</v>
      </c>
      <c r="L84" s="161">
        <v>4877.78262</v>
      </c>
      <c r="M84" s="161">
        <v>2.3050000000000001E-2</v>
      </c>
      <c r="N84" s="161">
        <v>4877.8056699999997</v>
      </c>
      <c r="O84" s="161">
        <v>7088.5794400000004</v>
      </c>
      <c r="P84" s="161">
        <v>16810.83872</v>
      </c>
      <c r="Q84" s="161">
        <v>0</v>
      </c>
      <c r="R84" s="162">
        <v>16810.83872</v>
      </c>
      <c r="S84" s="7"/>
      <c r="T84" s="7"/>
      <c r="U84" s="7"/>
      <c r="V84" s="7"/>
      <c r="W84" s="7"/>
      <c r="X84" s="7"/>
      <c r="Y84" s="7"/>
      <c r="Z84" s="7"/>
      <c r="AA84" s="7"/>
      <c r="AB84" s="7"/>
    </row>
    <row r="85" spans="1:28" ht="13.2">
      <c r="A85" s="163"/>
      <c r="B85" s="163"/>
      <c r="C85" s="163"/>
      <c r="D85" s="159" t="s">
        <v>195</v>
      </c>
      <c r="E85" s="159">
        <v>151</v>
      </c>
      <c r="F85" s="160">
        <v>0</v>
      </c>
      <c r="G85" s="161">
        <v>0</v>
      </c>
      <c r="H85" s="161">
        <v>0</v>
      </c>
      <c r="I85" s="161">
        <v>10144.74458</v>
      </c>
      <c r="J85" s="161">
        <v>96.301990000000004</v>
      </c>
      <c r="K85" s="161">
        <v>10241.04657</v>
      </c>
      <c r="L85" s="161">
        <v>55550.848290000002</v>
      </c>
      <c r="M85" s="161">
        <v>359.83357000000001</v>
      </c>
      <c r="N85" s="161">
        <v>55910.681859999997</v>
      </c>
      <c r="O85" s="161">
        <v>66151.728430000003</v>
      </c>
      <c r="P85" s="161">
        <v>16147.753140000001</v>
      </c>
      <c r="Q85" s="161">
        <v>0</v>
      </c>
      <c r="R85" s="162">
        <v>16147.753140000001</v>
      </c>
      <c r="S85" s="7"/>
      <c r="T85" s="7"/>
      <c r="U85" s="7"/>
      <c r="V85" s="7"/>
      <c r="W85" s="7"/>
      <c r="X85" s="7"/>
      <c r="Y85" s="7"/>
      <c r="Z85" s="7"/>
      <c r="AA85" s="7"/>
      <c r="AB85" s="7"/>
    </row>
    <row r="86" spans="1:28" ht="13.2">
      <c r="A86" s="163"/>
      <c r="B86" s="163"/>
      <c r="C86" s="163"/>
      <c r="D86" s="159" t="s">
        <v>196</v>
      </c>
      <c r="E86" s="159">
        <v>28</v>
      </c>
      <c r="F86" s="160">
        <v>0</v>
      </c>
      <c r="G86" s="161">
        <v>0</v>
      </c>
      <c r="H86" s="161">
        <v>0</v>
      </c>
      <c r="I86" s="161">
        <v>3622.27252</v>
      </c>
      <c r="J86" s="161">
        <v>0.43945000000000001</v>
      </c>
      <c r="K86" s="161">
        <v>3622.7119700000003</v>
      </c>
      <c r="L86" s="161">
        <v>12703.0784</v>
      </c>
      <c r="M86" s="161">
        <v>16.037309999999998</v>
      </c>
      <c r="N86" s="161">
        <v>12719.11571</v>
      </c>
      <c r="O86" s="161">
        <v>16341.82768</v>
      </c>
      <c r="P86" s="161">
        <v>20437.451559999998</v>
      </c>
      <c r="Q86" s="161">
        <v>0</v>
      </c>
      <c r="R86" s="162">
        <v>20437.451559999998</v>
      </c>
      <c r="S86" s="7"/>
      <c r="T86" s="7"/>
      <c r="U86" s="7"/>
      <c r="V86" s="7"/>
      <c r="W86" s="7"/>
      <c r="X86" s="7"/>
      <c r="Y86" s="7"/>
      <c r="Z86" s="7"/>
      <c r="AA86" s="7"/>
      <c r="AB86" s="7"/>
    </row>
    <row r="87" spans="1:28" ht="13.2">
      <c r="A87" s="163"/>
      <c r="B87" s="163"/>
      <c r="C87" s="163"/>
      <c r="D87" s="159" t="s">
        <v>197</v>
      </c>
      <c r="E87" s="159">
        <v>42</v>
      </c>
      <c r="F87" s="160">
        <v>0</v>
      </c>
      <c r="G87" s="161">
        <v>0</v>
      </c>
      <c r="H87" s="161">
        <v>0</v>
      </c>
      <c r="I87" s="161">
        <v>1991.42758</v>
      </c>
      <c r="J87" s="161">
        <v>18.358759999999997</v>
      </c>
      <c r="K87" s="161">
        <v>2009.7863400000001</v>
      </c>
      <c r="L87" s="161">
        <v>9836.4705299999987</v>
      </c>
      <c r="M87" s="161">
        <v>1.5400000000000001E-3</v>
      </c>
      <c r="N87" s="161">
        <v>9836.4720699999998</v>
      </c>
      <c r="O87" s="161">
        <v>11846.25841</v>
      </c>
      <c r="P87" s="161">
        <v>17590.566709999999</v>
      </c>
      <c r="Q87" s="161">
        <v>0</v>
      </c>
      <c r="R87" s="162">
        <v>17590.566709999999</v>
      </c>
      <c r="S87" s="7"/>
      <c r="T87" s="7"/>
      <c r="U87" s="7"/>
      <c r="V87" s="7"/>
      <c r="W87" s="7"/>
      <c r="X87" s="7"/>
      <c r="Y87" s="7"/>
      <c r="Z87" s="7"/>
      <c r="AA87" s="7"/>
      <c r="AB87" s="7"/>
    </row>
    <row r="88" spans="1:28" ht="13.2">
      <c r="A88" s="163"/>
      <c r="B88" s="163"/>
      <c r="C88" s="163"/>
      <c r="D88" s="159" t="s">
        <v>198</v>
      </c>
      <c r="E88" s="159">
        <v>206</v>
      </c>
      <c r="F88" s="160">
        <v>0</v>
      </c>
      <c r="G88" s="161">
        <v>0</v>
      </c>
      <c r="H88" s="161">
        <v>0</v>
      </c>
      <c r="I88" s="161">
        <v>13494.29657</v>
      </c>
      <c r="J88" s="161">
        <v>88.088809999999995</v>
      </c>
      <c r="K88" s="161">
        <v>13582.385380000002</v>
      </c>
      <c r="L88" s="161">
        <v>362781.54879000003</v>
      </c>
      <c r="M88" s="161">
        <v>84.988420000000005</v>
      </c>
      <c r="N88" s="161">
        <v>362866.53720999998</v>
      </c>
      <c r="O88" s="161">
        <v>376448.92258999997</v>
      </c>
      <c r="P88" s="161">
        <v>0</v>
      </c>
      <c r="Q88" s="161">
        <v>0</v>
      </c>
      <c r="R88" s="162">
        <v>0</v>
      </c>
      <c r="S88" s="7"/>
      <c r="T88" s="7"/>
      <c r="U88" s="7"/>
      <c r="V88" s="7"/>
      <c r="W88" s="7"/>
      <c r="X88" s="7"/>
      <c r="Y88" s="7"/>
      <c r="Z88" s="7"/>
      <c r="AA88" s="7"/>
      <c r="AB88" s="7"/>
    </row>
    <row r="89" spans="1:28" ht="13.2">
      <c r="A89" s="163"/>
      <c r="B89" s="163"/>
      <c r="C89" s="163"/>
      <c r="D89" s="159" t="s">
        <v>199</v>
      </c>
      <c r="E89" s="159">
        <v>29</v>
      </c>
      <c r="F89" s="160">
        <v>0</v>
      </c>
      <c r="G89" s="161">
        <v>0</v>
      </c>
      <c r="H89" s="161">
        <v>0</v>
      </c>
      <c r="I89" s="161">
        <v>5011.6050700000005</v>
      </c>
      <c r="J89" s="161">
        <v>80.712119999999999</v>
      </c>
      <c r="K89" s="161">
        <v>5092.3171900000007</v>
      </c>
      <c r="L89" s="161">
        <v>23740.654910000001</v>
      </c>
      <c r="M89" s="161">
        <v>33.556809999999999</v>
      </c>
      <c r="N89" s="161">
        <v>23774.211719999999</v>
      </c>
      <c r="O89" s="161">
        <v>28866.528910000001</v>
      </c>
      <c r="P89" s="161">
        <v>23535.338299999999</v>
      </c>
      <c r="Q89" s="161">
        <v>0</v>
      </c>
      <c r="R89" s="162">
        <v>23535.338299999999</v>
      </c>
      <c r="S89" s="7"/>
      <c r="T89" s="7"/>
      <c r="U89" s="7"/>
      <c r="V89" s="7"/>
      <c r="W89" s="7"/>
      <c r="X89" s="7"/>
      <c r="Y89" s="7"/>
      <c r="Z89" s="7"/>
      <c r="AA89" s="7"/>
      <c r="AB89" s="7"/>
    </row>
    <row r="90" spans="1:28" ht="13.2">
      <c r="A90" s="163"/>
      <c r="B90" s="163"/>
      <c r="C90" s="163"/>
      <c r="D90" s="163"/>
      <c r="E90" s="164">
        <v>38</v>
      </c>
      <c r="F90" s="165">
        <v>0</v>
      </c>
      <c r="G90" s="118">
        <v>0</v>
      </c>
      <c r="H90" s="118">
        <v>0</v>
      </c>
      <c r="I90" s="118">
        <v>7480.3136799999993</v>
      </c>
      <c r="J90" s="118">
        <v>9.0491600000000005</v>
      </c>
      <c r="K90" s="118">
        <v>7489.3628399999998</v>
      </c>
      <c r="L90" s="118">
        <v>30128.581409999999</v>
      </c>
      <c r="M90" s="118">
        <v>51.244399999999999</v>
      </c>
      <c r="N90" s="118">
        <v>30179.825809999998</v>
      </c>
      <c r="O90" s="118">
        <v>37669.188649999996</v>
      </c>
      <c r="P90" s="118">
        <v>24998.071070000002</v>
      </c>
      <c r="Q90" s="118">
        <v>0</v>
      </c>
      <c r="R90" s="166">
        <v>24998.071070000002</v>
      </c>
      <c r="S90" s="7"/>
      <c r="T90" s="7"/>
      <c r="U90" s="7"/>
      <c r="V90" s="7"/>
      <c r="W90" s="7"/>
      <c r="X90" s="7"/>
      <c r="Y90" s="7"/>
      <c r="Z90" s="7"/>
      <c r="AA90" s="7"/>
      <c r="AB90" s="7"/>
    </row>
    <row r="91" spans="1:28" ht="13.2">
      <c r="A91" s="163"/>
      <c r="B91" s="163"/>
      <c r="C91" s="163"/>
      <c r="D91" s="163"/>
      <c r="E91" s="164">
        <v>64</v>
      </c>
      <c r="F91" s="165">
        <v>0</v>
      </c>
      <c r="G91" s="118">
        <v>0</v>
      </c>
      <c r="H91" s="118">
        <v>0</v>
      </c>
      <c r="I91" s="118">
        <v>3116.4522400000001</v>
      </c>
      <c r="J91" s="118">
        <v>4.5735900000000003</v>
      </c>
      <c r="K91" s="118">
        <v>3121.02583</v>
      </c>
      <c r="L91" s="118">
        <v>13856.53854</v>
      </c>
      <c r="M91" s="118">
        <v>3.9300000000000003E-3</v>
      </c>
      <c r="N91" s="118">
        <v>13856.54247</v>
      </c>
      <c r="O91" s="118">
        <v>16977.568299999999</v>
      </c>
      <c r="P91" s="118">
        <v>15621.2775</v>
      </c>
      <c r="Q91" s="118">
        <v>0</v>
      </c>
      <c r="R91" s="166">
        <v>15621.2775</v>
      </c>
      <c r="S91" s="7"/>
      <c r="T91" s="7"/>
      <c r="U91" s="7"/>
      <c r="V91" s="7"/>
      <c r="W91" s="7"/>
      <c r="X91" s="7"/>
      <c r="Y91" s="7"/>
      <c r="Z91" s="7"/>
      <c r="AA91" s="7"/>
      <c r="AB91" s="7"/>
    </row>
    <row r="92" spans="1:28" ht="13.2">
      <c r="A92" s="163"/>
      <c r="B92" s="163"/>
      <c r="C92" s="163"/>
      <c r="D92" s="159" t="s">
        <v>200</v>
      </c>
      <c r="E92" s="159">
        <v>54</v>
      </c>
      <c r="F92" s="160">
        <v>0</v>
      </c>
      <c r="G92" s="161">
        <v>0</v>
      </c>
      <c r="H92" s="161">
        <v>0</v>
      </c>
      <c r="I92" s="161">
        <v>6569.17983</v>
      </c>
      <c r="J92" s="161">
        <v>7.4009099999999997</v>
      </c>
      <c r="K92" s="161">
        <v>6576.5807400000003</v>
      </c>
      <c r="L92" s="161">
        <v>24234.391</v>
      </c>
      <c r="M92" s="161">
        <v>196.6026</v>
      </c>
      <c r="N92" s="161">
        <v>24430.993600000002</v>
      </c>
      <c r="O92" s="161">
        <v>31007.574339999999</v>
      </c>
      <c r="P92" s="161">
        <v>17722.520539999998</v>
      </c>
      <c r="Q92" s="161">
        <v>0</v>
      </c>
      <c r="R92" s="162">
        <v>17722.520539999998</v>
      </c>
      <c r="S92" s="7"/>
      <c r="T92" s="7"/>
      <c r="U92" s="7"/>
      <c r="V92" s="7"/>
      <c r="W92" s="7"/>
      <c r="X92" s="7"/>
      <c r="Y92" s="7"/>
      <c r="Z92" s="7"/>
      <c r="AA92" s="7"/>
      <c r="AB92" s="7"/>
    </row>
    <row r="93" spans="1:28" ht="13.2">
      <c r="A93" s="163"/>
      <c r="B93" s="163"/>
      <c r="C93" s="163"/>
      <c r="D93" s="159" t="s">
        <v>201</v>
      </c>
      <c r="E93" s="159">
        <v>44</v>
      </c>
      <c r="F93" s="160">
        <v>0</v>
      </c>
      <c r="G93" s="161">
        <v>0</v>
      </c>
      <c r="H93" s="161">
        <v>0</v>
      </c>
      <c r="I93" s="161">
        <v>11737.381869999999</v>
      </c>
      <c r="J93" s="161">
        <v>188.93798000000001</v>
      </c>
      <c r="K93" s="161">
        <v>11926.31985</v>
      </c>
      <c r="L93" s="161">
        <v>51482.490259999999</v>
      </c>
      <c r="M93" s="161">
        <v>190.24270999999999</v>
      </c>
      <c r="N93" s="161">
        <v>51672.732969999997</v>
      </c>
      <c r="O93" s="161">
        <v>63599.052819999997</v>
      </c>
      <c r="P93" s="161">
        <v>19939.017399999997</v>
      </c>
      <c r="Q93" s="161">
        <v>4.1751300000000002</v>
      </c>
      <c r="R93" s="162">
        <v>19943.19253</v>
      </c>
      <c r="S93" s="7"/>
      <c r="T93" s="7"/>
      <c r="U93" s="7"/>
      <c r="V93" s="7"/>
      <c r="W93" s="7"/>
      <c r="X93" s="7"/>
      <c r="Y93" s="7"/>
      <c r="Z93" s="7"/>
      <c r="AA93" s="7"/>
      <c r="AB93" s="7"/>
    </row>
    <row r="94" spans="1:28" ht="13.2">
      <c r="A94" s="163"/>
      <c r="B94" s="163"/>
      <c r="C94" s="163"/>
      <c r="D94" s="159" t="s">
        <v>202</v>
      </c>
      <c r="E94" s="159">
        <v>32</v>
      </c>
      <c r="F94" s="160">
        <v>0</v>
      </c>
      <c r="G94" s="161">
        <v>0</v>
      </c>
      <c r="H94" s="161">
        <v>0</v>
      </c>
      <c r="I94" s="161">
        <v>2515.1416200000003</v>
      </c>
      <c r="J94" s="161">
        <v>53.513419999999996</v>
      </c>
      <c r="K94" s="161">
        <v>2568.6550400000001</v>
      </c>
      <c r="L94" s="161">
        <v>12221.63514</v>
      </c>
      <c r="M94" s="161">
        <v>36.553839999999994</v>
      </c>
      <c r="N94" s="161">
        <v>12258.188980000001</v>
      </c>
      <c r="O94" s="161">
        <v>14826.84402</v>
      </c>
      <c r="P94" s="161">
        <v>12996.282019999999</v>
      </c>
      <c r="Q94" s="161">
        <v>0</v>
      </c>
      <c r="R94" s="162">
        <v>12996.282019999999</v>
      </c>
      <c r="S94" s="7"/>
      <c r="T94" s="7"/>
      <c r="U94" s="7"/>
      <c r="V94" s="7"/>
      <c r="W94" s="7"/>
      <c r="X94" s="7"/>
      <c r="Y94" s="7"/>
      <c r="Z94" s="7"/>
      <c r="AA94" s="7"/>
      <c r="AB94" s="7"/>
    </row>
    <row r="95" spans="1:28" ht="13.2">
      <c r="A95" s="163"/>
      <c r="B95" s="163"/>
      <c r="C95" s="163"/>
      <c r="D95" s="159" t="s">
        <v>203</v>
      </c>
      <c r="E95" s="159">
        <v>30</v>
      </c>
      <c r="F95" s="160">
        <v>0</v>
      </c>
      <c r="G95" s="161">
        <v>0</v>
      </c>
      <c r="H95" s="161">
        <v>0</v>
      </c>
      <c r="I95" s="161">
        <v>4050.04441</v>
      </c>
      <c r="J95" s="161">
        <v>9.5242500000000003</v>
      </c>
      <c r="K95" s="161">
        <v>4059.5686600000004</v>
      </c>
      <c r="L95" s="161">
        <v>20177.95881</v>
      </c>
      <c r="M95" s="161">
        <v>48.572780000000002</v>
      </c>
      <c r="N95" s="161">
        <v>20226.531589999999</v>
      </c>
      <c r="O95" s="161">
        <v>24286.10025</v>
      </c>
      <c r="P95" s="161">
        <v>12803.08591</v>
      </c>
      <c r="Q95" s="161">
        <v>0</v>
      </c>
      <c r="R95" s="162">
        <v>12803.08591</v>
      </c>
      <c r="S95" s="7"/>
      <c r="T95" s="7"/>
      <c r="U95" s="7"/>
      <c r="V95" s="7"/>
      <c r="W95" s="7"/>
      <c r="X95" s="7"/>
      <c r="Y95" s="7"/>
      <c r="Z95" s="7"/>
      <c r="AA95" s="7"/>
      <c r="AB95" s="7"/>
    </row>
    <row r="96" spans="1:28" ht="13.2">
      <c r="A96" s="163"/>
      <c r="B96" s="163"/>
      <c r="C96" s="163"/>
      <c r="D96" s="159" t="s">
        <v>204</v>
      </c>
      <c r="E96" s="159">
        <v>53</v>
      </c>
      <c r="F96" s="160">
        <v>0</v>
      </c>
      <c r="G96" s="161">
        <v>0</v>
      </c>
      <c r="H96" s="161">
        <v>0</v>
      </c>
      <c r="I96" s="161">
        <v>2756.7098300000002</v>
      </c>
      <c r="J96" s="161">
        <v>20.601680000000002</v>
      </c>
      <c r="K96" s="161">
        <v>2777.31151</v>
      </c>
      <c r="L96" s="161">
        <v>6649.3962000000001</v>
      </c>
      <c r="M96" s="161">
        <v>0</v>
      </c>
      <c r="N96" s="161">
        <v>6649.3962000000001</v>
      </c>
      <c r="O96" s="161">
        <v>9426.7077100000006</v>
      </c>
      <c r="P96" s="161">
        <v>14409.942489999999</v>
      </c>
      <c r="Q96" s="161">
        <v>0</v>
      </c>
      <c r="R96" s="162">
        <v>14409.942489999999</v>
      </c>
      <c r="S96" s="7"/>
      <c r="T96" s="7"/>
      <c r="U96" s="7"/>
      <c r="V96" s="7"/>
      <c r="W96" s="7"/>
      <c r="X96" s="7"/>
      <c r="Y96" s="7"/>
      <c r="Z96" s="7"/>
      <c r="AA96" s="7"/>
      <c r="AB96" s="7"/>
    </row>
    <row r="97" spans="1:28" ht="13.2">
      <c r="A97" s="163"/>
      <c r="B97" s="163"/>
      <c r="C97" s="163"/>
      <c r="D97" s="159" t="s">
        <v>205</v>
      </c>
      <c r="E97" s="159">
        <v>41</v>
      </c>
      <c r="F97" s="160">
        <v>0</v>
      </c>
      <c r="G97" s="161">
        <v>0</v>
      </c>
      <c r="H97" s="161">
        <v>0</v>
      </c>
      <c r="I97" s="161">
        <v>11548.567570000001</v>
      </c>
      <c r="J97" s="161">
        <v>153.35302999999999</v>
      </c>
      <c r="K97" s="161">
        <v>11701.920599999999</v>
      </c>
      <c r="L97" s="161">
        <v>40832.629670000002</v>
      </c>
      <c r="M97" s="161">
        <v>90.65903999999999</v>
      </c>
      <c r="N97" s="161">
        <v>40923.288710000001</v>
      </c>
      <c r="O97" s="161">
        <v>52625.209310000006</v>
      </c>
      <c r="P97" s="161">
        <v>7179.6875599999994</v>
      </c>
      <c r="Q97" s="161">
        <v>0</v>
      </c>
      <c r="R97" s="162">
        <v>7179.6875599999994</v>
      </c>
      <c r="S97" s="7"/>
      <c r="T97" s="7"/>
      <c r="U97" s="7"/>
      <c r="V97" s="7"/>
      <c r="W97" s="7"/>
      <c r="X97" s="7"/>
      <c r="Y97" s="7"/>
      <c r="Z97" s="7"/>
      <c r="AA97" s="7"/>
      <c r="AB97" s="7"/>
    </row>
    <row r="98" spans="1:28" ht="13.2">
      <c r="A98" s="163"/>
      <c r="B98" s="163"/>
      <c r="C98" s="159" t="s">
        <v>206</v>
      </c>
      <c r="D98" s="159" t="s">
        <v>206</v>
      </c>
      <c r="E98" s="159">
        <v>106</v>
      </c>
      <c r="F98" s="160">
        <v>0</v>
      </c>
      <c r="G98" s="161">
        <v>0</v>
      </c>
      <c r="H98" s="161">
        <v>0</v>
      </c>
      <c r="I98" s="161">
        <v>0</v>
      </c>
      <c r="J98" s="161">
        <v>0</v>
      </c>
      <c r="K98" s="161">
        <v>0</v>
      </c>
      <c r="L98" s="161">
        <v>0</v>
      </c>
      <c r="M98" s="161">
        <v>0</v>
      </c>
      <c r="N98" s="161">
        <v>0</v>
      </c>
      <c r="O98" s="161">
        <v>0</v>
      </c>
      <c r="P98" s="161">
        <v>0</v>
      </c>
      <c r="Q98" s="161">
        <v>0</v>
      </c>
      <c r="R98" s="162">
        <v>0</v>
      </c>
      <c r="S98" s="7"/>
      <c r="T98" s="7"/>
      <c r="U98" s="7"/>
      <c r="V98" s="7"/>
      <c r="W98" s="7"/>
      <c r="X98" s="7"/>
      <c r="Y98" s="7"/>
      <c r="Z98" s="7"/>
      <c r="AA98" s="7"/>
      <c r="AB98" s="7"/>
    </row>
    <row r="99" spans="1:28" ht="13.2">
      <c r="A99" s="163"/>
      <c r="B99" s="159" t="s">
        <v>17</v>
      </c>
      <c r="C99" s="159" t="s">
        <v>207</v>
      </c>
      <c r="D99" s="159" t="s">
        <v>208</v>
      </c>
      <c r="E99" s="159">
        <v>228</v>
      </c>
      <c r="F99" s="160">
        <v>0</v>
      </c>
      <c r="G99" s="161">
        <v>0</v>
      </c>
      <c r="H99" s="161">
        <v>0</v>
      </c>
      <c r="I99" s="161">
        <v>369.81772999999998</v>
      </c>
      <c r="J99" s="161">
        <v>0</v>
      </c>
      <c r="K99" s="161">
        <v>369.81772999999998</v>
      </c>
      <c r="L99" s="161">
        <v>222.99324999999999</v>
      </c>
      <c r="M99" s="161">
        <v>0</v>
      </c>
      <c r="N99" s="161">
        <v>222.99324999999999</v>
      </c>
      <c r="O99" s="161">
        <v>592.81097999999997</v>
      </c>
      <c r="P99" s="161">
        <v>15461.635279999999</v>
      </c>
      <c r="Q99" s="161">
        <v>0</v>
      </c>
      <c r="R99" s="162">
        <v>15461.635279999999</v>
      </c>
      <c r="S99" s="7"/>
      <c r="T99" s="7"/>
      <c r="U99" s="7"/>
      <c r="V99" s="7"/>
      <c r="W99" s="7"/>
      <c r="X99" s="7"/>
      <c r="Y99" s="7"/>
      <c r="Z99" s="7"/>
      <c r="AA99" s="7"/>
      <c r="AB99" s="7"/>
    </row>
    <row r="100" spans="1:28" ht="13.2">
      <c r="A100" s="163"/>
      <c r="B100" s="163"/>
      <c r="C100" s="159" t="s">
        <v>209</v>
      </c>
      <c r="D100" s="159" t="s">
        <v>210</v>
      </c>
      <c r="E100" s="159">
        <v>189</v>
      </c>
      <c r="F100" s="160">
        <v>0</v>
      </c>
      <c r="G100" s="161">
        <v>0</v>
      </c>
      <c r="H100" s="161">
        <v>0</v>
      </c>
      <c r="I100" s="161">
        <v>1593.9028799999999</v>
      </c>
      <c r="J100" s="161">
        <v>47.680879999999995</v>
      </c>
      <c r="K100" s="161">
        <v>1641.58376</v>
      </c>
      <c r="L100" s="161">
        <v>7606.6008499999998</v>
      </c>
      <c r="M100" s="161">
        <v>0</v>
      </c>
      <c r="N100" s="161">
        <v>7606.6008499999998</v>
      </c>
      <c r="O100" s="161">
        <v>9248.1846100000002</v>
      </c>
      <c r="P100" s="161">
        <v>13162.26771</v>
      </c>
      <c r="Q100" s="161">
        <v>0</v>
      </c>
      <c r="R100" s="162">
        <v>13162.26771</v>
      </c>
      <c r="S100" s="7"/>
      <c r="T100" s="7"/>
      <c r="U100" s="7"/>
      <c r="V100" s="7"/>
      <c r="W100" s="7"/>
      <c r="X100" s="7"/>
      <c r="Y100" s="7"/>
      <c r="Z100" s="7"/>
      <c r="AA100" s="7"/>
      <c r="AB100" s="7"/>
    </row>
    <row r="101" spans="1:28" ht="13.2">
      <c r="A101" s="163"/>
      <c r="B101" s="163"/>
      <c r="C101" s="159" t="s">
        <v>211</v>
      </c>
      <c r="D101" s="159" t="s">
        <v>212</v>
      </c>
      <c r="E101" s="159">
        <v>226</v>
      </c>
      <c r="F101" s="160">
        <v>0</v>
      </c>
      <c r="G101" s="161">
        <v>0</v>
      </c>
      <c r="H101" s="161">
        <v>0</v>
      </c>
      <c r="I101" s="161">
        <v>345.21984000000003</v>
      </c>
      <c r="J101" s="161">
        <v>0</v>
      </c>
      <c r="K101" s="161">
        <v>345.21984000000003</v>
      </c>
      <c r="L101" s="161">
        <v>89.5</v>
      </c>
      <c r="M101" s="161">
        <v>0</v>
      </c>
      <c r="N101" s="161">
        <v>89.5</v>
      </c>
      <c r="O101" s="161">
        <v>434.71984000000003</v>
      </c>
      <c r="P101" s="161">
        <v>9353.7842799999999</v>
      </c>
      <c r="Q101" s="161">
        <v>0</v>
      </c>
      <c r="R101" s="162">
        <v>9353.7842799999999</v>
      </c>
      <c r="S101" s="7"/>
      <c r="T101" s="7"/>
      <c r="U101" s="7"/>
      <c r="V101" s="7"/>
      <c r="W101" s="7"/>
      <c r="X101" s="7"/>
      <c r="Y101" s="7"/>
      <c r="Z101" s="7"/>
      <c r="AA101" s="7"/>
      <c r="AB101" s="7"/>
    </row>
    <row r="102" spans="1:28" ht="13.2">
      <c r="A102" s="163"/>
      <c r="B102" s="159" t="s">
        <v>18</v>
      </c>
      <c r="C102" s="159" t="s">
        <v>213</v>
      </c>
      <c r="D102" s="159" t="s">
        <v>213</v>
      </c>
      <c r="E102" s="159">
        <v>201</v>
      </c>
      <c r="F102" s="160">
        <v>0</v>
      </c>
      <c r="G102" s="161">
        <v>0</v>
      </c>
      <c r="H102" s="161">
        <v>0</v>
      </c>
      <c r="I102" s="161">
        <v>4584.8629900000005</v>
      </c>
      <c r="J102" s="161">
        <v>227.10285000000002</v>
      </c>
      <c r="K102" s="161">
        <v>4811.9658399999998</v>
      </c>
      <c r="L102" s="161">
        <v>2605.6334400000001</v>
      </c>
      <c r="M102" s="161">
        <v>0</v>
      </c>
      <c r="N102" s="161">
        <v>2605.6334400000001</v>
      </c>
      <c r="O102" s="161">
        <v>7417.5992800000004</v>
      </c>
      <c r="P102" s="161">
        <v>41287.88106</v>
      </c>
      <c r="Q102" s="161">
        <v>0</v>
      </c>
      <c r="R102" s="162">
        <v>41287.88106</v>
      </c>
      <c r="S102" s="7"/>
      <c r="T102" s="7"/>
      <c r="U102" s="7"/>
      <c r="V102" s="7"/>
      <c r="W102" s="7"/>
      <c r="X102" s="7"/>
      <c r="Y102" s="7"/>
      <c r="Z102" s="7"/>
      <c r="AA102" s="7"/>
      <c r="AB102" s="7"/>
    </row>
    <row r="103" spans="1:28" ht="13.2">
      <c r="A103" s="163"/>
      <c r="B103" s="159" t="s">
        <v>19</v>
      </c>
      <c r="C103" s="159" t="s">
        <v>214</v>
      </c>
      <c r="D103" s="159" t="s">
        <v>214</v>
      </c>
      <c r="E103" s="159">
        <v>150</v>
      </c>
      <c r="F103" s="160">
        <v>0</v>
      </c>
      <c r="G103" s="161">
        <v>0</v>
      </c>
      <c r="H103" s="161">
        <v>0</v>
      </c>
      <c r="I103" s="161">
        <v>3301.67004</v>
      </c>
      <c r="J103" s="161">
        <v>0.77009000000000005</v>
      </c>
      <c r="K103" s="161">
        <v>3302.44013</v>
      </c>
      <c r="L103" s="161">
        <v>5034.1442500000003</v>
      </c>
      <c r="M103" s="161">
        <v>0</v>
      </c>
      <c r="N103" s="161">
        <v>5034.1442500000003</v>
      </c>
      <c r="O103" s="161">
        <v>8336.5843800000002</v>
      </c>
      <c r="P103" s="161">
        <v>10907.802949999999</v>
      </c>
      <c r="Q103" s="161">
        <v>0</v>
      </c>
      <c r="R103" s="162">
        <v>10907.802949999999</v>
      </c>
      <c r="S103" s="7"/>
      <c r="T103" s="7"/>
      <c r="U103" s="7"/>
      <c r="V103" s="7"/>
      <c r="W103" s="7"/>
      <c r="X103" s="7"/>
      <c r="Y103" s="7"/>
      <c r="Z103" s="7"/>
      <c r="AA103" s="7"/>
      <c r="AB103" s="7"/>
    </row>
    <row r="104" spans="1:28" ht="13.2">
      <c r="A104" s="163"/>
      <c r="B104" s="163"/>
      <c r="C104" s="159" t="s">
        <v>215</v>
      </c>
      <c r="D104" s="159" t="s">
        <v>19</v>
      </c>
      <c r="E104" s="159">
        <v>147</v>
      </c>
      <c r="F104" s="160">
        <v>0</v>
      </c>
      <c r="G104" s="161">
        <v>0</v>
      </c>
      <c r="H104" s="161">
        <v>0</v>
      </c>
      <c r="I104" s="161">
        <v>1951.0387900000001</v>
      </c>
      <c r="J104" s="161">
        <v>14.40368</v>
      </c>
      <c r="K104" s="161">
        <v>1965.44247</v>
      </c>
      <c r="L104" s="161">
        <v>5436.9398099999999</v>
      </c>
      <c r="M104" s="161">
        <v>0.1613</v>
      </c>
      <c r="N104" s="161">
        <v>5437.1011100000005</v>
      </c>
      <c r="O104" s="161">
        <v>7402.5435800000005</v>
      </c>
      <c r="P104" s="161">
        <v>20814.279300000002</v>
      </c>
      <c r="Q104" s="161">
        <v>0</v>
      </c>
      <c r="R104" s="162">
        <v>20814.279300000002</v>
      </c>
      <c r="S104" s="7"/>
      <c r="T104" s="7"/>
      <c r="U104" s="7"/>
      <c r="V104" s="7"/>
      <c r="W104" s="7"/>
      <c r="X104" s="7"/>
      <c r="Y104" s="7"/>
      <c r="Z104" s="7"/>
      <c r="AA104" s="7"/>
      <c r="AB104" s="7"/>
    </row>
    <row r="105" spans="1:28" ht="13.2">
      <c r="A105" s="163"/>
      <c r="B105" s="159" t="s">
        <v>20</v>
      </c>
      <c r="C105" s="159" t="s">
        <v>216</v>
      </c>
      <c r="D105" s="159" t="s">
        <v>216</v>
      </c>
      <c r="E105" s="159">
        <v>60</v>
      </c>
      <c r="F105" s="160">
        <v>0</v>
      </c>
      <c r="G105" s="161">
        <v>0</v>
      </c>
      <c r="H105" s="161">
        <v>0</v>
      </c>
      <c r="I105" s="161">
        <v>1897.1349</v>
      </c>
      <c r="J105" s="161">
        <v>0.18161000000000002</v>
      </c>
      <c r="K105" s="161">
        <v>1897.3165100000001</v>
      </c>
      <c r="L105" s="161">
        <v>2466.7661000000003</v>
      </c>
      <c r="M105" s="161">
        <v>0</v>
      </c>
      <c r="N105" s="161">
        <v>2466.7661000000003</v>
      </c>
      <c r="O105" s="161">
        <v>4364.0826100000004</v>
      </c>
      <c r="P105" s="161">
        <v>9959.5350500000004</v>
      </c>
      <c r="Q105" s="161">
        <v>0</v>
      </c>
      <c r="R105" s="162">
        <v>9959.5350500000004</v>
      </c>
      <c r="S105" s="7"/>
      <c r="T105" s="7"/>
      <c r="U105" s="7"/>
      <c r="V105" s="7"/>
      <c r="W105" s="7"/>
      <c r="X105" s="7"/>
      <c r="Y105" s="7"/>
      <c r="Z105" s="7"/>
      <c r="AA105" s="7"/>
      <c r="AB105" s="7"/>
    </row>
    <row r="106" spans="1:28" ht="13.2">
      <c r="A106" s="163"/>
      <c r="B106" s="163"/>
      <c r="C106" s="163"/>
      <c r="D106" s="159" t="s">
        <v>217</v>
      </c>
      <c r="E106" s="159">
        <v>69</v>
      </c>
      <c r="F106" s="160">
        <v>0</v>
      </c>
      <c r="G106" s="161">
        <v>0</v>
      </c>
      <c r="H106" s="161">
        <v>0</v>
      </c>
      <c r="I106" s="161">
        <v>4189.65085</v>
      </c>
      <c r="J106" s="161">
        <v>1.349E-2</v>
      </c>
      <c r="K106" s="161">
        <v>4189.6643400000003</v>
      </c>
      <c r="L106" s="161">
        <v>1469.5886</v>
      </c>
      <c r="M106" s="161">
        <v>0</v>
      </c>
      <c r="N106" s="161">
        <v>1469.5886</v>
      </c>
      <c r="O106" s="161">
        <v>5659.2529400000003</v>
      </c>
      <c r="P106" s="161">
        <v>34424.068240000001</v>
      </c>
      <c r="Q106" s="161">
        <v>0</v>
      </c>
      <c r="R106" s="162">
        <v>34424.068240000001</v>
      </c>
      <c r="S106" s="7"/>
      <c r="T106" s="7"/>
      <c r="U106" s="7"/>
      <c r="V106" s="7"/>
      <c r="W106" s="7"/>
      <c r="X106" s="7"/>
      <c r="Y106" s="7"/>
      <c r="Z106" s="7"/>
      <c r="AA106" s="7"/>
      <c r="AB106" s="7"/>
    </row>
    <row r="107" spans="1:28" ht="13.2">
      <c r="A107" s="163"/>
      <c r="B107" s="163"/>
      <c r="C107" s="163"/>
      <c r="D107" s="159" t="s">
        <v>218</v>
      </c>
      <c r="E107" s="159">
        <v>61</v>
      </c>
      <c r="F107" s="160">
        <v>0</v>
      </c>
      <c r="G107" s="161">
        <v>0</v>
      </c>
      <c r="H107" s="161">
        <v>0</v>
      </c>
      <c r="I107" s="161">
        <v>3290.17661</v>
      </c>
      <c r="J107" s="161">
        <v>1.00996</v>
      </c>
      <c r="K107" s="161">
        <v>3291.1865699999998</v>
      </c>
      <c r="L107" s="161">
        <v>2707.7701400000001</v>
      </c>
      <c r="M107" s="161">
        <v>0</v>
      </c>
      <c r="N107" s="161">
        <v>2707.7701400000001</v>
      </c>
      <c r="O107" s="161">
        <v>5998.9567100000004</v>
      </c>
      <c r="P107" s="161">
        <v>17034.387640000001</v>
      </c>
      <c r="Q107" s="161">
        <v>0</v>
      </c>
      <c r="R107" s="162">
        <v>17034.387640000001</v>
      </c>
      <c r="S107" s="7"/>
      <c r="T107" s="7"/>
      <c r="U107" s="7"/>
      <c r="V107" s="7"/>
      <c r="W107" s="7"/>
      <c r="X107" s="7"/>
      <c r="Y107" s="7"/>
      <c r="Z107" s="7"/>
      <c r="AA107" s="7"/>
      <c r="AB107" s="7"/>
    </row>
    <row r="108" spans="1:28" ht="13.2">
      <c r="A108" s="163"/>
      <c r="B108" s="163"/>
      <c r="C108" s="163"/>
      <c r="D108" s="159" t="s">
        <v>219</v>
      </c>
      <c r="E108" s="159">
        <v>57</v>
      </c>
      <c r="F108" s="160">
        <v>0</v>
      </c>
      <c r="G108" s="161">
        <v>0</v>
      </c>
      <c r="H108" s="161">
        <v>0</v>
      </c>
      <c r="I108" s="161">
        <v>0</v>
      </c>
      <c r="J108" s="161">
        <v>0</v>
      </c>
      <c r="K108" s="161">
        <v>0</v>
      </c>
      <c r="L108" s="161">
        <v>0</v>
      </c>
      <c r="M108" s="161">
        <v>0</v>
      </c>
      <c r="N108" s="161">
        <v>0</v>
      </c>
      <c r="O108" s="161">
        <v>0</v>
      </c>
      <c r="P108" s="161">
        <v>0</v>
      </c>
      <c r="Q108" s="161">
        <v>0</v>
      </c>
      <c r="R108" s="162">
        <v>0</v>
      </c>
      <c r="S108" s="7"/>
      <c r="T108" s="7"/>
      <c r="U108" s="7"/>
      <c r="V108" s="7"/>
      <c r="W108" s="7"/>
      <c r="X108" s="7"/>
      <c r="Y108" s="7"/>
      <c r="Z108" s="7"/>
      <c r="AA108" s="7"/>
      <c r="AB108" s="7"/>
    </row>
    <row r="109" spans="1:28" ht="13.2">
      <c r="A109" s="163"/>
      <c r="B109" s="163"/>
      <c r="C109" s="159" t="s">
        <v>20</v>
      </c>
      <c r="D109" s="159" t="s">
        <v>220</v>
      </c>
      <c r="E109" s="159">
        <v>12</v>
      </c>
      <c r="F109" s="160">
        <v>0</v>
      </c>
      <c r="G109" s="161">
        <v>0</v>
      </c>
      <c r="H109" s="161">
        <v>0</v>
      </c>
      <c r="I109" s="161">
        <v>5670.6909299999998</v>
      </c>
      <c r="J109" s="161">
        <v>2.9374099999999999</v>
      </c>
      <c r="K109" s="161">
        <v>5673.6283400000002</v>
      </c>
      <c r="L109" s="161">
        <v>15340.8716</v>
      </c>
      <c r="M109" s="161">
        <v>9.7221200000000003</v>
      </c>
      <c r="N109" s="161">
        <v>15350.593720000001</v>
      </c>
      <c r="O109" s="161">
        <v>21024.22206</v>
      </c>
      <c r="P109" s="161">
        <v>24301.377949999998</v>
      </c>
      <c r="Q109" s="161">
        <v>0</v>
      </c>
      <c r="R109" s="162">
        <v>24301.377949999998</v>
      </c>
      <c r="S109" s="7"/>
      <c r="T109" s="7"/>
      <c r="U109" s="7"/>
      <c r="V109" s="7"/>
      <c r="W109" s="7"/>
      <c r="X109" s="7"/>
      <c r="Y109" s="7"/>
      <c r="Z109" s="7"/>
      <c r="AA109" s="7"/>
      <c r="AB109" s="7"/>
    </row>
    <row r="110" spans="1:28" ht="13.2">
      <c r="A110" s="163"/>
      <c r="B110" s="159" t="s">
        <v>21</v>
      </c>
      <c r="C110" s="159" t="s">
        <v>221</v>
      </c>
      <c r="D110" s="159" t="s">
        <v>222</v>
      </c>
      <c r="E110" s="159">
        <v>94</v>
      </c>
      <c r="F110" s="160">
        <v>0</v>
      </c>
      <c r="G110" s="161">
        <v>0</v>
      </c>
      <c r="H110" s="161">
        <v>0</v>
      </c>
      <c r="I110" s="161">
        <v>0</v>
      </c>
      <c r="J110" s="161">
        <v>0</v>
      </c>
      <c r="K110" s="161">
        <v>0</v>
      </c>
      <c r="L110" s="161">
        <v>0</v>
      </c>
      <c r="M110" s="161">
        <v>0</v>
      </c>
      <c r="N110" s="161">
        <v>0</v>
      </c>
      <c r="O110" s="161">
        <v>0</v>
      </c>
      <c r="P110" s="161">
        <v>205.72785999999999</v>
      </c>
      <c r="Q110" s="161">
        <v>0</v>
      </c>
      <c r="R110" s="162">
        <v>205.72785999999999</v>
      </c>
      <c r="S110" s="7"/>
      <c r="T110" s="7"/>
      <c r="U110" s="7"/>
      <c r="V110" s="7"/>
      <c r="W110" s="7"/>
      <c r="X110" s="7"/>
      <c r="Y110" s="7"/>
      <c r="Z110" s="7"/>
      <c r="AA110" s="7"/>
      <c r="AB110" s="7"/>
    </row>
    <row r="111" spans="1:28" ht="13.2">
      <c r="A111" s="163"/>
      <c r="B111" s="163"/>
      <c r="C111" s="159" t="s">
        <v>223</v>
      </c>
      <c r="D111" s="159" t="s">
        <v>224</v>
      </c>
      <c r="E111" s="159">
        <v>196</v>
      </c>
      <c r="F111" s="160">
        <v>0</v>
      </c>
      <c r="G111" s="161">
        <v>0</v>
      </c>
      <c r="H111" s="161">
        <v>0</v>
      </c>
      <c r="I111" s="161">
        <v>661.32778000000008</v>
      </c>
      <c r="J111" s="161">
        <v>1.678E-2</v>
      </c>
      <c r="K111" s="161">
        <v>661.34456</v>
      </c>
      <c r="L111" s="161">
        <v>1602.7227499999999</v>
      </c>
      <c r="M111" s="161">
        <v>0</v>
      </c>
      <c r="N111" s="161">
        <v>1602.7227499999999</v>
      </c>
      <c r="O111" s="161">
        <v>2264.0673099999999</v>
      </c>
      <c r="P111" s="161">
        <v>9428.8138099999996</v>
      </c>
      <c r="Q111" s="161">
        <v>0</v>
      </c>
      <c r="R111" s="162">
        <v>9428.8138099999996</v>
      </c>
      <c r="S111" s="7"/>
      <c r="T111" s="7"/>
      <c r="U111" s="7"/>
      <c r="V111" s="7"/>
      <c r="W111" s="7"/>
      <c r="X111" s="7"/>
      <c r="Y111" s="7"/>
      <c r="Z111" s="7"/>
      <c r="AA111" s="7"/>
      <c r="AB111" s="7"/>
    </row>
    <row r="112" spans="1:28" ht="13.2">
      <c r="A112" s="163"/>
      <c r="B112" s="163"/>
      <c r="C112" s="163"/>
      <c r="D112" s="159" t="s">
        <v>223</v>
      </c>
      <c r="E112" s="159">
        <v>210</v>
      </c>
      <c r="F112" s="160">
        <v>0</v>
      </c>
      <c r="G112" s="161">
        <v>0</v>
      </c>
      <c r="H112" s="161">
        <v>0</v>
      </c>
      <c r="I112" s="161">
        <v>923.39400999999998</v>
      </c>
      <c r="J112" s="161">
        <v>0.24545</v>
      </c>
      <c r="K112" s="161">
        <v>923.63945999999999</v>
      </c>
      <c r="L112" s="161">
        <v>1335.78529</v>
      </c>
      <c r="M112" s="161">
        <v>0</v>
      </c>
      <c r="N112" s="161">
        <v>1335.78529</v>
      </c>
      <c r="O112" s="161">
        <v>2259.4247500000001</v>
      </c>
      <c r="P112" s="161">
        <v>16823.046569999999</v>
      </c>
      <c r="Q112" s="161">
        <v>0</v>
      </c>
      <c r="R112" s="162">
        <v>16823.046569999999</v>
      </c>
      <c r="S112" s="7"/>
      <c r="T112" s="7"/>
      <c r="U112" s="7"/>
      <c r="V112" s="7"/>
      <c r="W112" s="7"/>
      <c r="X112" s="7"/>
      <c r="Y112" s="7"/>
      <c r="Z112" s="7"/>
      <c r="AA112" s="7"/>
      <c r="AB112" s="7"/>
    </row>
    <row r="113" spans="1:28" ht="13.2">
      <c r="A113" s="163"/>
      <c r="B113" s="163"/>
      <c r="C113" s="159" t="s">
        <v>225</v>
      </c>
      <c r="D113" s="159" t="s">
        <v>226</v>
      </c>
      <c r="E113" s="159">
        <v>205</v>
      </c>
      <c r="F113" s="160">
        <v>0</v>
      </c>
      <c r="G113" s="161">
        <v>0</v>
      </c>
      <c r="H113" s="161">
        <v>0</v>
      </c>
      <c r="I113" s="161">
        <v>720.47377000000006</v>
      </c>
      <c r="J113" s="161">
        <v>4.0000000000000002E-4</v>
      </c>
      <c r="K113" s="161">
        <v>720.47417000000007</v>
      </c>
      <c r="L113" s="161">
        <v>1596.6001999999999</v>
      </c>
      <c r="M113" s="161">
        <v>0</v>
      </c>
      <c r="N113" s="161">
        <v>1596.6001999999999</v>
      </c>
      <c r="O113" s="161">
        <v>2317.0743700000003</v>
      </c>
      <c r="P113" s="161">
        <v>20960.710460000002</v>
      </c>
      <c r="Q113" s="161">
        <v>0</v>
      </c>
      <c r="R113" s="162">
        <v>20960.710460000002</v>
      </c>
      <c r="S113" s="7"/>
      <c r="T113" s="7"/>
      <c r="U113" s="7"/>
      <c r="V113" s="7"/>
      <c r="W113" s="7"/>
      <c r="X113" s="7"/>
      <c r="Y113" s="7"/>
      <c r="Z113" s="7"/>
      <c r="AA113" s="7"/>
      <c r="AB113" s="7"/>
    </row>
    <row r="114" spans="1:28" ht="13.2">
      <c r="A114" s="163"/>
      <c r="B114" s="163"/>
      <c r="C114" s="159" t="s">
        <v>227</v>
      </c>
      <c r="D114" s="159" t="s">
        <v>227</v>
      </c>
      <c r="E114" s="159">
        <v>170</v>
      </c>
      <c r="F114" s="160">
        <v>0</v>
      </c>
      <c r="G114" s="161">
        <v>0</v>
      </c>
      <c r="H114" s="161">
        <v>0</v>
      </c>
      <c r="I114" s="161">
        <v>1142.56324</v>
      </c>
      <c r="J114" s="161">
        <v>4.3119999999999999E-2</v>
      </c>
      <c r="K114" s="161">
        <v>1142.60636</v>
      </c>
      <c r="L114" s="161">
        <v>2725.6743900000001</v>
      </c>
      <c r="M114" s="161">
        <v>15.265450000000001</v>
      </c>
      <c r="N114" s="161">
        <v>2740.93984</v>
      </c>
      <c r="O114" s="161">
        <v>3883.5462000000002</v>
      </c>
      <c r="P114" s="161">
        <v>15623.36851</v>
      </c>
      <c r="Q114" s="161">
        <v>0</v>
      </c>
      <c r="R114" s="162">
        <v>15623.36851</v>
      </c>
      <c r="S114" s="7"/>
      <c r="T114" s="7"/>
      <c r="U114" s="7"/>
      <c r="V114" s="7"/>
      <c r="W114" s="7"/>
      <c r="X114" s="7"/>
      <c r="Y114" s="7"/>
      <c r="Z114" s="7"/>
      <c r="AA114" s="7"/>
      <c r="AB114" s="7"/>
    </row>
    <row r="115" spans="1:28" ht="13.2">
      <c r="A115" s="163"/>
      <c r="B115" s="163"/>
      <c r="C115" s="159" t="s">
        <v>21</v>
      </c>
      <c r="D115" s="159" t="s">
        <v>228</v>
      </c>
      <c r="E115" s="159">
        <v>214</v>
      </c>
      <c r="F115" s="160">
        <v>0</v>
      </c>
      <c r="G115" s="161">
        <v>0</v>
      </c>
      <c r="H115" s="161">
        <v>0</v>
      </c>
      <c r="I115" s="161">
        <v>941.87556000000006</v>
      </c>
      <c r="J115" s="161">
        <v>0.67100000000000004</v>
      </c>
      <c r="K115" s="161">
        <v>942.54656</v>
      </c>
      <c r="L115" s="161">
        <v>274.27553999999998</v>
      </c>
      <c r="M115" s="161">
        <v>2.852E-2</v>
      </c>
      <c r="N115" s="161">
        <v>274.30405999999999</v>
      </c>
      <c r="O115" s="161">
        <v>1216.8506200000002</v>
      </c>
      <c r="P115" s="161">
        <v>19182.673649999997</v>
      </c>
      <c r="Q115" s="161">
        <v>0</v>
      </c>
      <c r="R115" s="162">
        <v>19182.673649999997</v>
      </c>
      <c r="S115" s="7"/>
      <c r="T115" s="7"/>
      <c r="U115" s="7"/>
      <c r="V115" s="7"/>
      <c r="W115" s="7"/>
      <c r="X115" s="7"/>
      <c r="Y115" s="7"/>
      <c r="Z115" s="7"/>
      <c r="AA115" s="7"/>
      <c r="AB115" s="7"/>
    </row>
    <row r="116" spans="1:28" ht="13.2">
      <c r="A116" s="163"/>
      <c r="B116" s="163"/>
      <c r="C116" s="163"/>
      <c r="D116" s="159" t="s">
        <v>21</v>
      </c>
      <c r="E116" s="159">
        <v>81</v>
      </c>
      <c r="F116" s="160">
        <v>0</v>
      </c>
      <c r="G116" s="161">
        <v>0</v>
      </c>
      <c r="H116" s="161">
        <v>0</v>
      </c>
      <c r="I116" s="161">
        <v>2134.9949999999999</v>
      </c>
      <c r="J116" s="161">
        <v>3.6057600000000001</v>
      </c>
      <c r="K116" s="161">
        <v>2138.6007599999998</v>
      </c>
      <c r="L116" s="161">
        <v>9828.7151199999989</v>
      </c>
      <c r="M116" s="161">
        <v>160.45608999999999</v>
      </c>
      <c r="N116" s="161">
        <v>9989.1712100000004</v>
      </c>
      <c r="O116" s="161">
        <v>12127.77197</v>
      </c>
      <c r="P116" s="161">
        <v>21486.596679999999</v>
      </c>
      <c r="Q116" s="161">
        <v>0</v>
      </c>
      <c r="R116" s="162">
        <v>21486.596679999999</v>
      </c>
      <c r="S116" s="7"/>
      <c r="T116" s="7"/>
      <c r="U116" s="7"/>
      <c r="V116" s="7"/>
      <c r="W116" s="7"/>
      <c r="X116" s="7"/>
      <c r="Y116" s="7"/>
      <c r="Z116" s="7"/>
      <c r="AA116" s="7"/>
      <c r="AB116" s="7"/>
    </row>
    <row r="117" spans="1:28" ht="13.2">
      <c r="A117" s="163"/>
      <c r="B117" s="163"/>
      <c r="C117" s="163"/>
      <c r="D117" s="159" t="s">
        <v>229</v>
      </c>
      <c r="E117" s="159">
        <v>168</v>
      </c>
      <c r="F117" s="160">
        <v>0</v>
      </c>
      <c r="G117" s="161">
        <v>0</v>
      </c>
      <c r="H117" s="161">
        <v>0</v>
      </c>
      <c r="I117" s="161">
        <v>1502.98226</v>
      </c>
      <c r="J117" s="161">
        <v>0.10028000000000001</v>
      </c>
      <c r="K117" s="161">
        <v>1503.0825400000001</v>
      </c>
      <c r="L117" s="161">
        <v>2366.8344300000003</v>
      </c>
      <c r="M117" s="161">
        <v>0</v>
      </c>
      <c r="N117" s="161">
        <v>2366.8344300000003</v>
      </c>
      <c r="O117" s="161">
        <v>3869.9169700000002</v>
      </c>
      <c r="P117" s="161">
        <v>39374.334840000003</v>
      </c>
      <c r="Q117" s="161">
        <v>0</v>
      </c>
      <c r="R117" s="162">
        <v>39374.334840000003</v>
      </c>
      <c r="S117" s="7"/>
      <c r="T117" s="7"/>
      <c r="U117" s="7"/>
      <c r="V117" s="7"/>
      <c r="W117" s="7"/>
      <c r="X117" s="7"/>
      <c r="Y117" s="7"/>
      <c r="Z117" s="7"/>
      <c r="AA117" s="7"/>
      <c r="AB117" s="7"/>
    </row>
    <row r="118" spans="1:28" ht="13.2">
      <c r="A118" s="163"/>
      <c r="B118" s="163"/>
      <c r="C118" s="159" t="s">
        <v>230</v>
      </c>
      <c r="D118" s="159" t="s">
        <v>230</v>
      </c>
      <c r="E118" s="159">
        <v>169</v>
      </c>
      <c r="F118" s="160">
        <v>0</v>
      </c>
      <c r="G118" s="161">
        <v>0</v>
      </c>
      <c r="H118" s="161">
        <v>0</v>
      </c>
      <c r="I118" s="161">
        <v>1260.6438899999998</v>
      </c>
      <c r="J118" s="161">
        <v>1.86192</v>
      </c>
      <c r="K118" s="161">
        <v>1262.5058100000001</v>
      </c>
      <c r="L118" s="161">
        <v>1652.8644099999999</v>
      </c>
      <c r="M118" s="161">
        <v>11.34243</v>
      </c>
      <c r="N118" s="161">
        <v>1664.2068400000001</v>
      </c>
      <c r="O118" s="161">
        <v>2926.7126499999999</v>
      </c>
      <c r="P118" s="161">
        <v>19608.619200000001</v>
      </c>
      <c r="Q118" s="161">
        <v>0</v>
      </c>
      <c r="R118" s="162">
        <v>19608.619200000001</v>
      </c>
      <c r="S118" s="7"/>
      <c r="T118" s="7"/>
      <c r="U118" s="7"/>
      <c r="V118" s="7"/>
      <c r="W118" s="7"/>
      <c r="X118" s="7"/>
      <c r="Y118" s="7"/>
      <c r="Z118" s="7"/>
      <c r="AA118" s="7"/>
      <c r="AB118" s="7"/>
    </row>
    <row r="119" spans="1:28" ht="13.2">
      <c r="A119" s="163"/>
      <c r="B119" s="163"/>
      <c r="C119" s="159" t="s">
        <v>231</v>
      </c>
      <c r="D119" s="159" t="s">
        <v>231</v>
      </c>
      <c r="E119" s="159">
        <v>83</v>
      </c>
      <c r="F119" s="160">
        <v>0</v>
      </c>
      <c r="G119" s="161">
        <v>0</v>
      </c>
      <c r="H119" s="161">
        <v>0</v>
      </c>
      <c r="I119" s="161">
        <v>2455.9745800000001</v>
      </c>
      <c r="J119" s="161">
        <v>1.4539800000000001</v>
      </c>
      <c r="K119" s="161">
        <v>2457.4285599999998</v>
      </c>
      <c r="L119" s="161">
        <v>9957.8760999999995</v>
      </c>
      <c r="M119" s="161">
        <v>3.7579999999999995E-2</v>
      </c>
      <c r="N119" s="161">
        <v>9957.9136799999997</v>
      </c>
      <c r="O119" s="161">
        <v>12415.34224</v>
      </c>
      <c r="P119" s="161">
        <v>38890.235059999999</v>
      </c>
      <c r="Q119" s="161">
        <v>0</v>
      </c>
      <c r="R119" s="162">
        <v>38890.235059999999</v>
      </c>
      <c r="S119" s="7"/>
      <c r="T119" s="7"/>
      <c r="U119" s="7"/>
      <c r="V119" s="7"/>
      <c r="W119" s="7"/>
      <c r="X119" s="7"/>
      <c r="Y119" s="7"/>
      <c r="Z119" s="7"/>
      <c r="AA119" s="7"/>
      <c r="AB119" s="7"/>
    </row>
    <row r="120" spans="1:28" ht="13.2">
      <c r="A120" s="163"/>
      <c r="B120" s="159" t="s">
        <v>22</v>
      </c>
      <c r="C120" s="159" t="s">
        <v>22</v>
      </c>
      <c r="D120" s="159" t="s">
        <v>22</v>
      </c>
      <c r="E120" s="159">
        <v>187</v>
      </c>
      <c r="F120" s="160">
        <v>0</v>
      </c>
      <c r="G120" s="161">
        <v>0</v>
      </c>
      <c r="H120" s="161">
        <v>0</v>
      </c>
      <c r="I120" s="161">
        <v>1243.1371299999998</v>
      </c>
      <c r="J120" s="161">
        <v>1.61703</v>
      </c>
      <c r="K120" s="161">
        <v>1244.75416</v>
      </c>
      <c r="L120" s="161">
        <v>1325.57358</v>
      </c>
      <c r="M120" s="161">
        <v>0</v>
      </c>
      <c r="N120" s="161">
        <v>1325.57358</v>
      </c>
      <c r="O120" s="161">
        <v>2570.3277400000002</v>
      </c>
      <c r="P120" s="161">
        <v>19482.219269999998</v>
      </c>
      <c r="Q120" s="161">
        <v>0</v>
      </c>
      <c r="R120" s="162">
        <v>19482.219269999998</v>
      </c>
      <c r="S120" s="7"/>
      <c r="T120" s="7"/>
      <c r="U120" s="7"/>
      <c r="V120" s="7"/>
      <c r="W120" s="7"/>
      <c r="X120" s="7"/>
      <c r="Y120" s="7"/>
      <c r="Z120" s="7"/>
      <c r="AA120" s="7"/>
      <c r="AB120" s="7"/>
    </row>
    <row r="121" spans="1:28" ht="13.2">
      <c r="A121" s="163"/>
      <c r="B121" s="163"/>
      <c r="C121" s="159" t="s">
        <v>232</v>
      </c>
      <c r="D121" s="159" t="s">
        <v>233</v>
      </c>
      <c r="E121" s="159">
        <v>173</v>
      </c>
      <c r="F121" s="160">
        <v>0</v>
      </c>
      <c r="G121" s="161">
        <v>0</v>
      </c>
      <c r="H121" s="161">
        <v>0</v>
      </c>
      <c r="I121" s="161">
        <v>1416.9722300000001</v>
      </c>
      <c r="J121" s="161">
        <v>1.15428</v>
      </c>
      <c r="K121" s="161">
        <v>1418.1265100000001</v>
      </c>
      <c r="L121" s="161">
        <v>1821.4641899999999</v>
      </c>
      <c r="M121" s="161">
        <v>0</v>
      </c>
      <c r="N121" s="161">
        <v>1821.4641899999999</v>
      </c>
      <c r="O121" s="161">
        <v>3239.5907000000002</v>
      </c>
      <c r="P121" s="161">
        <v>44224.339950000001</v>
      </c>
      <c r="Q121" s="161">
        <v>0</v>
      </c>
      <c r="R121" s="162">
        <v>44224.339950000001</v>
      </c>
      <c r="S121" s="7"/>
      <c r="T121" s="7"/>
      <c r="U121" s="7"/>
      <c r="V121" s="7"/>
      <c r="W121" s="7"/>
      <c r="X121" s="7"/>
      <c r="Y121" s="7"/>
      <c r="Z121" s="7"/>
      <c r="AA121" s="7"/>
      <c r="AB121" s="7"/>
    </row>
    <row r="122" spans="1:28" ht="13.2">
      <c r="A122" s="163"/>
      <c r="B122" s="163"/>
      <c r="C122" s="163"/>
      <c r="D122" s="163"/>
      <c r="E122" s="164">
        <v>222</v>
      </c>
      <c r="F122" s="165">
        <v>0</v>
      </c>
      <c r="G122" s="118">
        <v>0</v>
      </c>
      <c r="H122" s="118">
        <v>0</v>
      </c>
      <c r="I122" s="118">
        <v>699.22870999999998</v>
      </c>
      <c r="J122" s="118">
        <v>2.409E-2</v>
      </c>
      <c r="K122" s="118">
        <v>699.25280000000009</v>
      </c>
      <c r="L122" s="118">
        <v>514.42335000000003</v>
      </c>
      <c r="M122" s="118">
        <v>0</v>
      </c>
      <c r="N122" s="118">
        <v>514.42335000000003</v>
      </c>
      <c r="O122" s="118">
        <v>1213.67615</v>
      </c>
      <c r="P122" s="118">
        <v>15561.217769999999</v>
      </c>
      <c r="Q122" s="118">
        <v>0</v>
      </c>
      <c r="R122" s="166">
        <v>15561.217769999999</v>
      </c>
      <c r="S122" s="7"/>
      <c r="T122" s="7"/>
      <c r="U122" s="7"/>
      <c r="V122" s="7"/>
      <c r="W122" s="7"/>
      <c r="X122" s="7"/>
      <c r="Y122" s="7"/>
      <c r="Z122" s="7"/>
      <c r="AA122" s="7"/>
      <c r="AB122" s="7"/>
    </row>
    <row r="123" spans="1:28" ht="13.2">
      <c r="A123" s="163"/>
      <c r="B123" s="159" t="s">
        <v>234</v>
      </c>
      <c r="C123" s="159" t="s">
        <v>235</v>
      </c>
      <c r="D123" s="159" t="s">
        <v>235</v>
      </c>
      <c r="E123" s="159">
        <v>204</v>
      </c>
      <c r="F123" s="160">
        <v>0</v>
      </c>
      <c r="G123" s="161">
        <v>0</v>
      </c>
      <c r="H123" s="161">
        <v>0</v>
      </c>
      <c r="I123" s="161">
        <v>1853.28189</v>
      </c>
      <c r="J123" s="161">
        <v>8.1000000000000006E-4</v>
      </c>
      <c r="K123" s="161">
        <v>1853.2827</v>
      </c>
      <c r="L123" s="161">
        <v>1921.7650900000001</v>
      </c>
      <c r="M123" s="161">
        <v>0</v>
      </c>
      <c r="N123" s="161">
        <v>1921.7650900000001</v>
      </c>
      <c r="O123" s="161">
        <v>3775.0477900000001</v>
      </c>
      <c r="P123" s="161">
        <v>19908.07703</v>
      </c>
      <c r="Q123" s="161">
        <v>0</v>
      </c>
      <c r="R123" s="162">
        <v>19908.07703</v>
      </c>
      <c r="S123" s="7"/>
      <c r="T123" s="7"/>
      <c r="U123" s="7"/>
      <c r="V123" s="7"/>
      <c r="W123" s="7"/>
      <c r="X123" s="7"/>
      <c r="Y123" s="7"/>
      <c r="Z123" s="7"/>
      <c r="AA123" s="7"/>
      <c r="AB123" s="7"/>
    </row>
    <row r="124" spans="1:28" ht="13.2">
      <c r="A124" s="163"/>
      <c r="B124" s="163"/>
      <c r="C124" s="159" t="s">
        <v>236</v>
      </c>
      <c r="D124" s="159" t="s">
        <v>237</v>
      </c>
      <c r="E124" s="159">
        <v>225</v>
      </c>
      <c r="F124" s="160">
        <v>0</v>
      </c>
      <c r="G124" s="161">
        <v>0</v>
      </c>
      <c r="H124" s="161">
        <v>0</v>
      </c>
      <c r="I124" s="161">
        <v>1113.3780099999999</v>
      </c>
      <c r="J124" s="161">
        <v>0</v>
      </c>
      <c r="K124" s="161">
        <v>1113.3780099999999</v>
      </c>
      <c r="L124" s="161">
        <v>278.49326000000002</v>
      </c>
      <c r="M124" s="161">
        <v>0</v>
      </c>
      <c r="N124" s="161">
        <v>278.49326000000002</v>
      </c>
      <c r="O124" s="161">
        <v>1391.8712700000001</v>
      </c>
      <c r="P124" s="161">
        <v>11068.08186</v>
      </c>
      <c r="Q124" s="161">
        <v>0</v>
      </c>
      <c r="R124" s="162">
        <v>11068.08186</v>
      </c>
      <c r="S124" s="7"/>
      <c r="T124" s="7"/>
      <c r="U124" s="7"/>
      <c r="V124" s="7"/>
      <c r="W124" s="7"/>
      <c r="X124" s="7"/>
      <c r="Y124" s="7"/>
      <c r="Z124" s="7"/>
      <c r="AA124" s="7"/>
      <c r="AB124" s="7"/>
    </row>
    <row r="125" spans="1:28" ht="13.2">
      <c r="A125" s="163"/>
      <c r="B125" s="163"/>
      <c r="C125" s="159" t="s">
        <v>234</v>
      </c>
      <c r="D125" s="159" t="s">
        <v>238</v>
      </c>
      <c r="E125" s="159">
        <v>186</v>
      </c>
      <c r="F125" s="160">
        <v>0</v>
      </c>
      <c r="G125" s="161">
        <v>0</v>
      </c>
      <c r="H125" s="161">
        <v>0</v>
      </c>
      <c r="I125" s="161">
        <v>2025.4163100000001</v>
      </c>
      <c r="J125" s="161">
        <v>0.26183000000000001</v>
      </c>
      <c r="K125" s="161">
        <v>2025.67814</v>
      </c>
      <c r="L125" s="161">
        <v>4181.75047</v>
      </c>
      <c r="M125" s="161">
        <v>5.7900499999999999</v>
      </c>
      <c r="N125" s="161">
        <v>4187.5405200000005</v>
      </c>
      <c r="O125" s="161">
        <v>6213.2186600000005</v>
      </c>
      <c r="P125" s="161">
        <v>31979.38452</v>
      </c>
      <c r="Q125" s="161">
        <v>0</v>
      </c>
      <c r="R125" s="162">
        <v>31979.38452</v>
      </c>
      <c r="S125" s="7"/>
      <c r="T125" s="7"/>
      <c r="U125" s="7"/>
      <c r="V125" s="7"/>
      <c r="W125" s="7"/>
      <c r="X125" s="7"/>
      <c r="Y125" s="7"/>
      <c r="Z125" s="7"/>
      <c r="AA125" s="7"/>
      <c r="AB125" s="7"/>
    </row>
    <row r="126" spans="1:28" ht="13.2">
      <c r="A126" s="163"/>
      <c r="B126" s="159" t="s">
        <v>24</v>
      </c>
      <c r="C126" s="159" t="s">
        <v>24</v>
      </c>
      <c r="D126" s="159" t="s">
        <v>239</v>
      </c>
      <c r="E126" s="159">
        <v>149</v>
      </c>
      <c r="F126" s="160">
        <v>0</v>
      </c>
      <c r="G126" s="161">
        <v>0</v>
      </c>
      <c r="H126" s="161">
        <v>0</v>
      </c>
      <c r="I126" s="161">
        <v>981.71501999999998</v>
      </c>
      <c r="J126" s="161">
        <v>0.80544000000000004</v>
      </c>
      <c r="K126" s="161">
        <v>982.52045999999996</v>
      </c>
      <c r="L126" s="161">
        <v>2213.1050099999998</v>
      </c>
      <c r="M126" s="161">
        <v>0.24555000000000002</v>
      </c>
      <c r="N126" s="161">
        <v>2213.3505599999999</v>
      </c>
      <c r="O126" s="161">
        <v>3195.87102</v>
      </c>
      <c r="P126" s="161">
        <v>17132.557230000002</v>
      </c>
      <c r="Q126" s="161">
        <v>0</v>
      </c>
      <c r="R126" s="162">
        <v>17132.557230000002</v>
      </c>
      <c r="S126" s="7"/>
      <c r="T126" s="7"/>
      <c r="U126" s="7"/>
      <c r="V126" s="7"/>
      <c r="W126" s="7"/>
      <c r="X126" s="7"/>
      <c r="Y126" s="7"/>
      <c r="Z126" s="7"/>
      <c r="AA126" s="7"/>
      <c r="AB126" s="7"/>
    </row>
    <row r="127" spans="1:28" ht="13.2">
      <c r="A127" s="163"/>
      <c r="B127" s="163"/>
      <c r="C127" s="163"/>
      <c r="D127" s="159" t="s">
        <v>24</v>
      </c>
      <c r="E127" s="159">
        <v>145</v>
      </c>
      <c r="F127" s="160">
        <v>0</v>
      </c>
      <c r="G127" s="161">
        <v>0</v>
      </c>
      <c r="H127" s="161">
        <v>0</v>
      </c>
      <c r="I127" s="161">
        <v>5546.8697300000003</v>
      </c>
      <c r="J127" s="161">
        <v>35.248050000000006</v>
      </c>
      <c r="K127" s="161">
        <v>5582.1177800000005</v>
      </c>
      <c r="L127" s="161">
        <v>18662.06727</v>
      </c>
      <c r="M127" s="161">
        <v>96.703020000000009</v>
      </c>
      <c r="N127" s="161">
        <v>18758.77029</v>
      </c>
      <c r="O127" s="161">
        <v>24340.888070000001</v>
      </c>
      <c r="P127" s="161">
        <v>15268.801170000001</v>
      </c>
      <c r="Q127" s="161">
        <v>0</v>
      </c>
      <c r="R127" s="162">
        <v>15268.801170000001</v>
      </c>
      <c r="S127" s="7"/>
      <c r="T127" s="7"/>
      <c r="U127" s="7"/>
      <c r="V127" s="7"/>
      <c r="W127" s="7"/>
      <c r="X127" s="7"/>
      <c r="Y127" s="7"/>
      <c r="Z127" s="7"/>
      <c r="AA127" s="7"/>
      <c r="AB127" s="7"/>
    </row>
    <row r="128" spans="1:28" ht="13.2">
      <c r="A128" s="163"/>
      <c r="B128" s="163"/>
      <c r="C128" s="159" t="s">
        <v>240</v>
      </c>
      <c r="D128" s="159" t="s">
        <v>240</v>
      </c>
      <c r="E128" s="159">
        <v>155</v>
      </c>
      <c r="F128" s="160">
        <v>0</v>
      </c>
      <c r="G128" s="161">
        <v>0</v>
      </c>
      <c r="H128" s="161">
        <v>0</v>
      </c>
      <c r="I128" s="161">
        <v>0</v>
      </c>
      <c r="J128" s="161">
        <v>0</v>
      </c>
      <c r="K128" s="161">
        <v>0</v>
      </c>
      <c r="L128" s="161">
        <v>0</v>
      </c>
      <c r="M128" s="161">
        <v>0</v>
      </c>
      <c r="N128" s="161">
        <v>0</v>
      </c>
      <c r="O128" s="161">
        <v>0</v>
      </c>
      <c r="P128" s="161">
        <v>3753.13825</v>
      </c>
      <c r="Q128" s="161">
        <v>0</v>
      </c>
      <c r="R128" s="162">
        <v>3753.13825</v>
      </c>
      <c r="S128" s="7"/>
      <c r="T128" s="7"/>
      <c r="U128" s="7"/>
      <c r="V128" s="7"/>
      <c r="W128" s="7"/>
      <c r="X128" s="7"/>
      <c r="Y128" s="7"/>
      <c r="Z128" s="7"/>
      <c r="AA128" s="7"/>
      <c r="AB128" s="7"/>
    </row>
    <row r="129" spans="1:28" ht="13.2">
      <c r="A129" s="163"/>
      <c r="B129" s="163"/>
      <c r="C129" s="159" t="s">
        <v>241</v>
      </c>
      <c r="D129" s="159" t="s">
        <v>241</v>
      </c>
      <c r="E129" s="159">
        <v>156</v>
      </c>
      <c r="F129" s="160">
        <v>0</v>
      </c>
      <c r="G129" s="161">
        <v>0</v>
      </c>
      <c r="H129" s="161">
        <v>0</v>
      </c>
      <c r="I129" s="161">
        <v>0</v>
      </c>
      <c r="J129" s="161">
        <v>0</v>
      </c>
      <c r="K129" s="161">
        <v>0</v>
      </c>
      <c r="L129" s="161">
        <v>0</v>
      </c>
      <c r="M129" s="161">
        <v>0</v>
      </c>
      <c r="N129" s="161">
        <v>0</v>
      </c>
      <c r="O129" s="161">
        <v>0</v>
      </c>
      <c r="P129" s="161">
        <v>1111.9699900000001</v>
      </c>
      <c r="Q129" s="161">
        <v>0</v>
      </c>
      <c r="R129" s="162">
        <v>1111.9699900000001</v>
      </c>
      <c r="S129" s="7"/>
      <c r="T129" s="7"/>
      <c r="U129" s="7"/>
      <c r="V129" s="7"/>
      <c r="W129" s="7"/>
      <c r="X129" s="7"/>
      <c r="Y129" s="7"/>
      <c r="Z129" s="7"/>
      <c r="AA129" s="7"/>
      <c r="AB129" s="7"/>
    </row>
    <row r="130" spans="1:28" ht="13.2">
      <c r="A130" s="163"/>
      <c r="B130" s="163"/>
      <c r="C130" s="159" t="s">
        <v>242</v>
      </c>
      <c r="D130" s="159" t="s">
        <v>243</v>
      </c>
      <c r="E130" s="159">
        <v>157</v>
      </c>
      <c r="F130" s="160">
        <v>0</v>
      </c>
      <c r="G130" s="161">
        <v>0</v>
      </c>
      <c r="H130" s="161">
        <v>0</v>
      </c>
      <c r="I130" s="161">
        <v>0</v>
      </c>
      <c r="J130" s="161">
        <v>0</v>
      </c>
      <c r="K130" s="161">
        <v>0</v>
      </c>
      <c r="L130" s="161">
        <v>0</v>
      </c>
      <c r="M130" s="161">
        <v>0</v>
      </c>
      <c r="N130" s="161">
        <v>0</v>
      </c>
      <c r="O130" s="161">
        <v>0</v>
      </c>
      <c r="P130" s="161">
        <v>715.74400000000003</v>
      </c>
      <c r="Q130" s="161">
        <v>0</v>
      </c>
      <c r="R130" s="162">
        <v>715.74400000000003</v>
      </c>
      <c r="S130" s="7"/>
      <c r="T130" s="7"/>
      <c r="U130" s="7"/>
      <c r="V130" s="7"/>
      <c r="W130" s="7"/>
      <c r="X130" s="7"/>
      <c r="Y130" s="7"/>
      <c r="Z130" s="7"/>
      <c r="AA130" s="7"/>
      <c r="AB130" s="7"/>
    </row>
    <row r="131" spans="1:28" ht="13.2">
      <c r="A131" s="163"/>
      <c r="B131" s="159" t="s">
        <v>25</v>
      </c>
      <c r="C131" s="159" t="s">
        <v>25</v>
      </c>
      <c r="D131" s="159" t="s">
        <v>25</v>
      </c>
      <c r="E131" s="159">
        <v>85</v>
      </c>
      <c r="F131" s="160">
        <v>0</v>
      </c>
      <c r="G131" s="161">
        <v>0</v>
      </c>
      <c r="H131" s="161">
        <v>0</v>
      </c>
      <c r="I131" s="161">
        <v>1353.6767</v>
      </c>
      <c r="J131" s="161">
        <v>10.882400000000001</v>
      </c>
      <c r="K131" s="161">
        <v>1364.5591000000002</v>
      </c>
      <c r="L131" s="161">
        <v>5610.6919699999999</v>
      </c>
      <c r="M131" s="161">
        <v>0</v>
      </c>
      <c r="N131" s="161">
        <v>5610.6919699999999</v>
      </c>
      <c r="O131" s="161">
        <v>6975.2510700000003</v>
      </c>
      <c r="P131" s="161">
        <v>9755.31646</v>
      </c>
      <c r="Q131" s="161">
        <v>0</v>
      </c>
      <c r="R131" s="162">
        <v>9755.31646</v>
      </c>
      <c r="S131" s="7"/>
      <c r="T131" s="7"/>
      <c r="U131" s="7"/>
      <c r="V131" s="7"/>
      <c r="W131" s="7"/>
      <c r="X131" s="7"/>
      <c r="Y131" s="7"/>
      <c r="Z131" s="7"/>
      <c r="AA131" s="7"/>
      <c r="AB131" s="7"/>
    </row>
    <row r="132" spans="1:28" ht="13.2">
      <c r="A132" s="163"/>
      <c r="B132" s="159" t="s">
        <v>26</v>
      </c>
      <c r="C132" s="159" t="s">
        <v>244</v>
      </c>
      <c r="D132" s="159" t="s">
        <v>245</v>
      </c>
      <c r="E132" s="159">
        <v>211</v>
      </c>
      <c r="F132" s="160">
        <v>0</v>
      </c>
      <c r="G132" s="161">
        <v>0</v>
      </c>
      <c r="H132" s="161">
        <v>0</v>
      </c>
      <c r="I132" s="161">
        <v>1435.0510099999999</v>
      </c>
      <c r="J132" s="161">
        <v>3.3549999999999996E-2</v>
      </c>
      <c r="K132" s="161">
        <v>1435.08456</v>
      </c>
      <c r="L132" s="161">
        <v>268.57787000000002</v>
      </c>
      <c r="M132" s="161">
        <v>0</v>
      </c>
      <c r="N132" s="161">
        <v>268.57787000000002</v>
      </c>
      <c r="O132" s="161">
        <v>1703.6624299999999</v>
      </c>
      <c r="P132" s="161">
        <v>21949.989730000001</v>
      </c>
      <c r="Q132" s="161">
        <v>0</v>
      </c>
      <c r="R132" s="162">
        <v>21949.989730000001</v>
      </c>
      <c r="S132" s="7"/>
      <c r="T132" s="7"/>
      <c r="U132" s="7"/>
      <c r="V132" s="7"/>
      <c r="W132" s="7"/>
      <c r="X132" s="7"/>
      <c r="Y132" s="7"/>
      <c r="Z132" s="7"/>
      <c r="AA132" s="7"/>
      <c r="AB132" s="7"/>
    </row>
    <row r="133" spans="1:28" ht="13.2">
      <c r="A133" s="163"/>
      <c r="B133" s="163"/>
      <c r="C133" s="163"/>
      <c r="D133" s="159" t="s">
        <v>246</v>
      </c>
      <c r="E133" s="159">
        <v>7</v>
      </c>
      <c r="F133" s="160">
        <v>0</v>
      </c>
      <c r="G133" s="161">
        <v>0</v>
      </c>
      <c r="H133" s="161">
        <v>0</v>
      </c>
      <c r="I133" s="161">
        <v>6809.43505</v>
      </c>
      <c r="J133" s="161">
        <v>3.2134800000000001</v>
      </c>
      <c r="K133" s="161">
        <v>6812.6485300000004</v>
      </c>
      <c r="L133" s="161">
        <v>5841.4692500000001</v>
      </c>
      <c r="M133" s="161">
        <v>0</v>
      </c>
      <c r="N133" s="161">
        <v>5841.4692500000001</v>
      </c>
      <c r="O133" s="161">
        <v>12654.117779999999</v>
      </c>
      <c r="P133" s="161">
        <v>41619.490170000005</v>
      </c>
      <c r="Q133" s="161">
        <v>0</v>
      </c>
      <c r="R133" s="162">
        <v>41619.490170000005</v>
      </c>
      <c r="S133" s="7"/>
      <c r="T133" s="7"/>
      <c r="U133" s="7"/>
      <c r="V133" s="7"/>
      <c r="W133" s="7"/>
      <c r="X133" s="7"/>
      <c r="Y133" s="7"/>
      <c r="Z133" s="7"/>
      <c r="AA133" s="7"/>
      <c r="AB133" s="7"/>
    </row>
    <row r="134" spans="1:28" ht="13.2">
      <c r="A134" s="163"/>
      <c r="B134" s="163"/>
      <c r="C134" s="159" t="s">
        <v>247</v>
      </c>
      <c r="D134" s="159" t="s">
        <v>247</v>
      </c>
      <c r="E134" s="159">
        <v>34</v>
      </c>
      <c r="F134" s="160">
        <v>0</v>
      </c>
      <c r="G134" s="161">
        <v>0</v>
      </c>
      <c r="H134" s="161">
        <v>0</v>
      </c>
      <c r="I134" s="161">
        <v>2369.26071</v>
      </c>
      <c r="J134" s="161">
        <v>13.805440000000001</v>
      </c>
      <c r="K134" s="161">
        <v>2383.0661500000001</v>
      </c>
      <c r="L134" s="161">
        <v>1007.2941999999999</v>
      </c>
      <c r="M134" s="161">
        <v>0</v>
      </c>
      <c r="N134" s="161">
        <v>1007.2941999999999</v>
      </c>
      <c r="O134" s="161">
        <v>3390.3603499999999</v>
      </c>
      <c r="P134" s="161">
        <v>21151.798559999999</v>
      </c>
      <c r="Q134" s="161">
        <v>0</v>
      </c>
      <c r="R134" s="162">
        <v>21151.798559999999</v>
      </c>
      <c r="S134" s="7"/>
      <c r="T134" s="7"/>
      <c r="U134" s="7"/>
      <c r="V134" s="7"/>
      <c r="W134" s="7"/>
      <c r="X134" s="7"/>
      <c r="Y134" s="7"/>
      <c r="Z134" s="7"/>
      <c r="AA134" s="7"/>
      <c r="AB134" s="7"/>
    </row>
    <row r="135" spans="1:28" ht="13.2">
      <c r="A135" s="163"/>
      <c r="B135" s="163"/>
      <c r="C135" s="159" t="s">
        <v>248</v>
      </c>
      <c r="D135" s="159" t="s">
        <v>249</v>
      </c>
      <c r="E135" s="159">
        <v>227</v>
      </c>
      <c r="F135" s="160">
        <v>0</v>
      </c>
      <c r="G135" s="161">
        <v>0</v>
      </c>
      <c r="H135" s="161">
        <v>0</v>
      </c>
      <c r="I135" s="161">
        <v>539.11135999999999</v>
      </c>
      <c r="J135" s="161">
        <v>0</v>
      </c>
      <c r="K135" s="161">
        <v>539.11135999999999</v>
      </c>
      <c r="L135" s="161">
        <v>187.10401000000002</v>
      </c>
      <c r="M135" s="161">
        <v>0</v>
      </c>
      <c r="N135" s="161">
        <v>187.10401000000002</v>
      </c>
      <c r="O135" s="161">
        <v>726.21537000000001</v>
      </c>
      <c r="P135" s="161">
        <v>13081.31885</v>
      </c>
      <c r="Q135" s="161">
        <v>0</v>
      </c>
      <c r="R135" s="162">
        <v>13081.31885</v>
      </c>
      <c r="S135" s="7"/>
      <c r="T135" s="7"/>
      <c r="U135" s="7"/>
      <c r="V135" s="7"/>
      <c r="W135" s="7"/>
      <c r="X135" s="7"/>
      <c r="Y135" s="7"/>
      <c r="Z135" s="7"/>
      <c r="AA135" s="7"/>
      <c r="AB135" s="7"/>
    </row>
    <row r="136" spans="1:28" ht="13.2">
      <c r="A136" s="159" t="s">
        <v>250</v>
      </c>
      <c r="B136" s="159" t="s">
        <v>2</v>
      </c>
      <c r="C136" s="159" t="s">
        <v>101</v>
      </c>
      <c r="D136" s="159" t="s">
        <v>101</v>
      </c>
      <c r="E136" s="159">
        <v>120</v>
      </c>
      <c r="F136" s="160">
        <v>0</v>
      </c>
      <c r="G136" s="161">
        <v>0</v>
      </c>
      <c r="H136" s="161">
        <v>0</v>
      </c>
      <c r="I136" s="161">
        <v>250.30483999999998</v>
      </c>
      <c r="J136" s="161">
        <v>0</v>
      </c>
      <c r="K136" s="161">
        <v>250.30483999999998</v>
      </c>
      <c r="L136" s="161">
        <v>0</v>
      </c>
      <c r="M136" s="161">
        <v>0</v>
      </c>
      <c r="N136" s="161">
        <v>0</v>
      </c>
      <c r="O136" s="161">
        <v>250.30483999999998</v>
      </c>
      <c r="P136" s="161">
        <v>2670.6357200000002</v>
      </c>
      <c r="Q136" s="161">
        <v>0</v>
      </c>
      <c r="R136" s="162">
        <v>2670.6357200000002</v>
      </c>
      <c r="S136" s="7"/>
      <c r="T136" s="7"/>
      <c r="U136" s="7"/>
      <c r="V136" s="7"/>
      <c r="W136" s="7"/>
      <c r="X136" s="7"/>
      <c r="Y136" s="7"/>
      <c r="Z136" s="7"/>
      <c r="AA136" s="7"/>
      <c r="AB136" s="7"/>
    </row>
    <row r="137" spans="1:28" ht="13.2">
      <c r="A137" s="163"/>
      <c r="B137" s="159" t="s">
        <v>3</v>
      </c>
      <c r="C137" s="159" t="s">
        <v>103</v>
      </c>
      <c r="D137" s="159" t="s">
        <v>103</v>
      </c>
      <c r="E137" s="159">
        <v>4</v>
      </c>
      <c r="F137" s="160">
        <v>0</v>
      </c>
      <c r="G137" s="161">
        <v>0</v>
      </c>
      <c r="H137" s="161">
        <v>0</v>
      </c>
      <c r="I137" s="161">
        <v>587.91095999999993</v>
      </c>
      <c r="J137" s="161">
        <v>0</v>
      </c>
      <c r="K137" s="161">
        <v>587.91095999999993</v>
      </c>
      <c r="L137" s="161">
        <v>0</v>
      </c>
      <c r="M137" s="161">
        <v>0</v>
      </c>
      <c r="N137" s="161">
        <v>0</v>
      </c>
      <c r="O137" s="161">
        <v>587.91095999999993</v>
      </c>
      <c r="P137" s="161">
        <v>4901.4403600000005</v>
      </c>
      <c r="Q137" s="161">
        <v>0</v>
      </c>
      <c r="R137" s="162">
        <v>4901.4403600000005</v>
      </c>
      <c r="S137" s="7"/>
      <c r="T137" s="7"/>
      <c r="U137" s="7"/>
      <c r="V137" s="7"/>
      <c r="W137" s="7"/>
      <c r="X137" s="7"/>
      <c r="Y137" s="7"/>
      <c r="Z137" s="7"/>
      <c r="AA137" s="7"/>
      <c r="AB137" s="7"/>
    </row>
    <row r="138" spans="1:28" ht="13.2">
      <c r="A138" s="163"/>
      <c r="B138" s="163"/>
      <c r="C138" s="163"/>
      <c r="D138" s="163"/>
      <c r="E138" s="164">
        <v>74</v>
      </c>
      <c r="F138" s="165">
        <v>0</v>
      </c>
      <c r="G138" s="118">
        <v>0</v>
      </c>
      <c r="H138" s="118">
        <v>0</v>
      </c>
      <c r="I138" s="118">
        <v>0.60862000000000005</v>
      </c>
      <c r="J138" s="118">
        <v>0</v>
      </c>
      <c r="K138" s="118">
        <v>0.60862000000000005</v>
      </c>
      <c r="L138" s="118">
        <v>0</v>
      </c>
      <c r="M138" s="118">
        <v>0</v>
      </c>
      <c r="N138" s="118">
        <v>0</v>
      </c>
      <c r="O138" s="118">
        <v>0.60862000000000005</v>
      </c>
      <c r="P138" s="118">
        <v>4922.8586799999994</v>
      </c>
      <c r="Q138" s="118">
        <v>0</v>
      </c>
      <c r="R138" s="166">
        <v>4922.8586799999994</v>
      </c>
      <c r="S138" s="7"/>
      <c r="T138" s="7"/>
      <c r="U138" s="7"/>
      <c r="V138" s="7"/>
      <c r="W138" s="7"/>
      <c r="X138" s="7"/>
      <c r="Y138" s="7"/>
      <c r="Z138" s="7"/>
      <c r="AA138" s="7"/>
      <c r="AB138" s="7"/>
    </row>
    <row r="139" spans="1:28" ht="13.2">
      <c r="A139" s="163"/>
      <c r="B139" s="163"/>
      <c r="C139" s="163"/>
      <c r="D139" s="159" t="s">
        <v>251</v>
      </c>
      <c r="E139" s="159">
        <v>197</v>
      </c>
      <c r="F139" s="160">
        <v>0</v>
      </c>
      <c r="G139" s="161">
        <v>0</v>
      </c>
      <c r="H139" s="161">
        <v>0</v>
      </c>
      <c r="I139" s="161">
        <v>4.4999999999999999E-4</v>
      </c>
      <c r="J139" s="161">
        <v>0</v>
      </c>
      <c r="K139" s="161">
        <v>4.4999999999999999E-4</v>
      </c>
      <c r="L139" s="161">
        <v>0</v>
      </c>
      <c r="M139" s="161">
        <v>0</v>
      </c>
      <c r="N139" s="161">
        <v>0</v>
      </c>
      <c r="O139" s="161">
        <v>4.4999999999999999E-4</v>
      </c>
      <c r="P139" s="161">
        <v>1350.1698100000001</v>
      </c>
      <c r="Q139" s="161">
        <v>0</v>
      </c>
      <c r="R139" s="162">
        <v>1350.1698100000001</v>
      </c>
      <c r="S139" s="7"/>
      <c r="T139" s="7"/>
      <c r="U139" s="7"/>
      <c r="V139" s="7"/>
      <c r="W139" s="7"/>
      <c r="X139" s="7"/>
      <c r="Y139" s="7"/>
      <c r="Z139" s="7"/>
      <c r="AA139" s="7"/>
      <c r="AB139" s="7"/>
    </row>
    <row r="140" spans="1:28" ht="13.2">
      <c r="A140" s="163"/>
      <c r="B140" s="163"/>
      <c r="C140" s="159" t="s">
        <v>104</v>
      </c>
      <c r="D140" s="159" t="s">
        <v>105</v>
      </c>
      <c r="E140" s="159">
        <v>3</v>
      </c>
      <c r="F140" s="160">
        <v>0</v>
      </c>
      <c r="G140" s="161">
        <v>0</v>
      </c>
      <c r="H140" s="161">
        <v>0</v>
      </c>
      <c r="I140" s="161">
        <v>2543.4246000000003</v>
      </c>
      <c r="J140" s="161">
        <v>0</v>
      </c>
      <c r="K140" s="161">
        <v>2543.4246000000003</v>
      </c>
      <c r="L140" s="161">
        <v>0</v>
      </c>
      <c r="M140" s="161">
        <v>0</v>
      </c>
      <c r="N140" s="161">
        <v>0</v>
      </c>
      <c r="O140" s="161">
        <v>2543.4246000000003</v>
      </c>
      <c r="P140" s="161">
        <v>8325.4151099999999</v>
      </c>
      <c r="Q140" s="161">
        <v>0</v>
      </c>
      <c r="R140" s="162">
        <v>8325.4151099999999</v>
      </c>
      <c r="S140" s="7"/>
      <c r="T140" s="7"/>
      <c r="U140" s="7"/>
      <c r="V140" s="7"/>
      <c r="W140" s="7"/>
      <c r="X140" s="7"/>
      <c r="Y140" s="7"/>
      <c r="Z140" s="7"/>
      <c r="AA140" s="7"/>
      <c r="AB140" s="7"/>
    </row>
    <row r="141" spans="1:28" ht="13.2">
      <c r="A141" s="163"/>
      <c r="B141" s="163"/>
      <c r="C141" s="163"/>
      <c r="D141" s="163"/>
      <c r="E141" s="164">
        <v>73</v>
      </c>
      <c r="F141" s="165">
        <v>0</v>
      </c>
      <c r="G141" s="118">
        <v>0</v>
      </c>
      <c r="H141" s="118">
        <v>0</v>
      </c>
      <c r="I141" s="118">
        <v>2.402E-2</v>
      </c>
      <c r="J141" s="118">
        <v>0</v>
      </c>
      <c r="K141" s="118">
        <v>2.402E-2</v>
      </c>
      <c r="L141" s="118">
        <v>0</v>
      </c>
      <c r="M141" s="118">
        <v>0</v>
      </c>
      <c r="N141" s="118">
        <v>0</v>
      </c>
      <c r="O141" s="118">
        <v>2.402E-2</v>
      </c>
      <c r="P141" s="118">
        <v>5652.6624800000009</v>
      </c>
      <c r="Q141" s="118">
        <v>0</v>
      </c>
      <c r="R141" s="166">
        <v>5652.6624800000009</v>
      </c>
      <c r="S141" s="7"/>
      <c r="T141" s="7"/>
      <c r="U141" s="7"/>
      <c r="V141" s="7"/>
      <c r="W141" s="7"/>
      <c r="X141" s="7"/>
      <c r="Y141" s="7"/>
      <c r="Z141" s="7"/>
      <c r="AA141" s="7"/>
      <c r="AB141" s="7"/>
    </row>
    <row r="142" spans="1:28" ht="13.2">
      <c r="A142" s="163"/>
      <c r="B142" s="163"/>
      <c r="C142" s="163"/>
      <c r="D142" s="159" t="s">
        <v>252</v>
      </c>
      <c r="E142" s="159">
        <v>187</v>
      </c>
      <c r="F142" s="160">
        <v>0</v>
      </c>
      <c r="G142" s="161">
        <v>0</v>
      </c>
      <c r="H142" s="161">
        <v>0</v>
      </c>
      <c r="I142" s="161">
        <v>0</v>
      </c>
      <c r="J142" s="161">
        <v>0</v>
      </c>
      <c r="K142" s="161">
        <v>0</v>
      </c>
      <c r="L142" s="161">
        <v>0</v>
      </c>
      <c r="M142" s="161">
        <v>0</v>
      </c>
      <c r="N142" s="161">
        <v>0</v>
      </c>
      <c r="O142" s="161">
        <v>0</v>
      </c>
      <c r="P142" s="161">
        <v>2882.60788</v>
      </c>
      <c r="Q142" s="161">
        <v>0</v>
      </c>
      <c r="R142" s="162">
        <v>2882.60788</v>
      </c>
      <c r="S142" s="7"/>
      <c r="T142" s="7"/>
      <c r="U142" s="7"/>
      <c r="V142" s="7"/>
      <c r="W142" s="7"/>
      <c r="X142" s="7"/>
      <c r="Y142" s="7"/>
      <c r="Z142" s="7"/>
      <c r="AA142" s="7"/>
      <c r="AB142" s="7"/>
    </row>
    <row r="143" spans="1:28" ht="13.2">
      <c r="A143" s="163"/>
      <c r="B143" s="159" t="s">
        <v>64</v>
      </c>
      <c r="C143" s="159" t="s">
        <v>107</v>
      </c>
      <c r="D143" s="159" t="s">
        <v>107</v>
      </c>
      <c r="E143" s="159">
        <v>177</v>
      </c>
      <c r="F143" s="160">
        <v>0</v>
      </c>
      <c r="G143" s="161">
        <v>0</v>
      </c>
      <c r="H143" s="161">
        <v>0</v>
      </c>
      <c r="I143" s="161">
        <v>181.35681</v>
      </c>
      <c r="J143" s="161">
        <v>0</v>
      </c>
      <c r="K143" s="161">
        <v>181.35681</v>
      </c>
      <c r="L143" s="161">
        <v>0</v>
      </c>
      <c r="M143" s="161">
        <v>0</v>
      </c>
      <c r="N143" s="161">
        <v>0</v>
      </c>
      <c r="O143" s="161">
        <v>181.35681</v>
      </c>
      <c r="P143" s="161">
        <v>1563.0236599999998</v>
      </c>
      <c r="Q143" s="161">
        <v>0</v>
      </c>
      <c r="R143" s="162">
        <v>1563.0236599999998</v>
      </c>
      <c r="S143" s="7"/>
      <c r="T143" s="7"/>
      <c r="U143" s="7"/>
      <c r="V143" s="7"/>
      <c r="W143" s="7"/>
      <c r="X143" s="7"/>
      <c r="Y143" s="7"/>
      <c r="Z143" s="7"/>
      <c r="AA143" s="7"/>
      <c r="AB143" s="7"/>
    </row>
    <row r="144" spans="1:28" ht="13.2">
      <c r="A144" s="163"/>
      <c r="B144" s="163"/>
      <c r="C144" s="163"/>
      <c r="D144" s="163"/>
      <c r="E144" s="164">
        <v>206</v>
      </c>
      <c r="F144" s="165">
        <v>0</v>
      </c>
      <c r="G144" s="118">
        <v>0</v>
      </c>
      <c r="H144" s="118">
        <v>0</v>
      </c>
      <c r="I144" s="118">
        <v>2.2599999999999999E-3</v>
      </c>
      <c r="J144" s="118">
        <v>0</v>
      </c>
      <c r="K144" s="118">
        <v>2.2599999999999999E-3</v>
      </c>
      <c r="L144" s="118">
        <v>0</v>
      </c>
      <c r="M144" s="118">
        <v>0</v>
      </c>
      <c r="N144" s="118">
        <v>0</v>
      </c>
      <c r="O144" s="118">
        <v>2.2599999999999999E-3</v>
      </c>
      <c r="P144" s="118">
        <v>1969.7990400000001</v>
      </c>
      <c r="Q144" s="118">
        <v>0</v>
      </c>
      <c r="R144" s="166">
        <v>1969.7990400000001</v>
      </c>
      <c r="S144" s="7"/>
      <c r="T144" s="7"/>
      <c r="U144" s="7"/>
      <c r="V144" s="7"/>
      <c r="W144" s="7"/>
      <c r="X144" s="7"/>
      <c r="Y144" s="7"/>
      <c r="Z144" s="7"/>
      <c r="AA144" s="7"/>
      <c r="AB144" s="7"/>
    </row>
    <row r="145" spans="1:28" ht="13.2">
      <c r="A145" s="163"/>
      <c r="B145" s="163"/>
      <c r="C145" s="159" t="s">
        <v>108</v>
      </c>
      <c r="D145" s="159" t="s">
        <v>108</v>
      </c>
      <c r="E145" s="159">
        <v>178</v>
      </c>
      <c r="F145" s="160">
        <v>0</v>
      </c>
      <c r="G145" s="161">
        <v>0</v>
      </c>
      <c r="H145" s="161">
        <v>0</v>
      </c>
      <c r="I145" s="161">
        <v>39.79457</v>
      </c>
      <c r="J145" s="161">
        <v>0</v>
      </c>
      <c r="K145" s="161">
        <v>39.79457</v>
      </c>
      <c r="L145" s="161">
        <v>0</v>
      </c>
      <c r="M145" s="161">
        <v>0</v>
      </c>
      <c r="N145" s="161">
        <v>0</v>
      </c>
      <c r="O145" s="161">
        <v>39.79457</v>
      </c>
      <c r="P145" s="161">
        <v>2195.2935200000002</v>
      </c>
      <c r="Q145" s="161">
        <v>0</v>
      </c>
      <c r="R145" s="162">
        <v>2195.2935200000002</v>
      </c>
      <c r="S145" s="7"/>
      <c r="T145" s="7"/>
      <c r="U145" s="7"/>
      <c r="V145" s="7"/>
      <c r="W145" s="7"/>
      <c r="X145" s="7"/>
      <c r="Y145" s="7"/>
      <c r="Z145" s="7"/>
      <c r="AA145" s="7"/>
      <c r="AB145" s="7"/>
    </row>
    <row r="146" spans="1:28" ht="13.2">
      <c r="A146" s="163"/>
      <c r="B146" s="159" t="s">
        <v>5</v>
      </c>
      <c r="C146" s="159" t="s">
        <v>5</v>
      </c>
      <c r="D146" s="159" t="s">
        <v>5</v>
      </c>
      <c r="E146" s="159">
        <v>33</v>
      </c>
      <c r="F146" s="160">
        <v>0</v>
      </c>
      <c r="G146" s="161">
        <v>0</v>
      </c>
      <c r="H146" s="161">
        <v>0</v>
      </c>
      <c r="I146" s="161">
        <v>9521.1771199999985</v>
      </c>
      <c r="J146" s="161">
        <v>0</v>
      </c>
      <c r="K146" s="161">
        <v>9521.1771199999985</v>
      </c>
      <c r="L146" s="161">
        <v>0</v>
      </c>
      <c r="M146" s="161">
        <v>0</v>
      </c>
      <c r="N146" s="161">
        <v>0</v>
      </c>
      <c r="O146" s="161">
        <v>9521.1771199999985</v>
      </c>
      <c r="P146" s="161">
        <v>7596.6187</v>
      </c>
      <c r="Q146" s="161">
        <v>0</v>
      </c>
      <c r="R146" s="162">
        <v>7596.6187</v>
      </c>
      <c r="S146" s="7"/>
      <c r="T146" s="7"/>
      <c r="U146" s="7"/>
      <c r="V146" s="7"/>
      <c r="W146" s="7"/>
      <c r="X146" s="7"/>
      <c r="Y146" s="7"/>
      <c r="Z146" s="7"/>
      <c r="AA146" s="7"/>
      <c r="AB146" s="7"/>
    </row>
    <row r="147" spans="1:28" ht="13.2">
      <c r="A147" s="163"/>
      <c r="B147" s="163"/>
      <c r="C147" s="163"/>
      <c r="D147" s="163"/>
      <c r="E147" s="164">
        <v>75</v>
      </c>
      <c r="F147" s="165">
        <v>0</v>
      </c>
      <c r="G147" s="118">
        <v>0</v>
      </c>
      <c r="H147" s="118">
        <v>0</v>
      </c>
      <c r="I147" s="118">
        <v>0.31280000000000002</v>
      </c>
      <c r="J147" s="118">
        <v>0</v>
      </c>
      <c r="K147" s="118">
        <v>0.31280000000000002</v>
      </c>
      <c r="L147" s="118">
        <v>0</v>
      </c>
      <c r="M147" s="118">
        <v>0</v>
      </c>
      <c r="N147" s="118">
        <v>0</v>
      </c>
      <c r="O147" s="118">
        <v>0.31280000000000002</v>
      </c>
      <c r="P147" s="118">
        <v>6387.8356800000001</v>
      </c>
      <c r="Q147" s="118">
        <v>0</v>
      </c>
      <c r="R147" s="166">
        <v>6387.8356800000001</v>
      </c>
      <c r="S147" s="7"/>
      <c r="T147" s="7"/>
      <c r="U147" s="7"/>
      <c r="V147" s="7"/>
      <c r="W147" s="7"/>
      <c r="X147" s="7"/>
      <c r="Y147" s="7"/>
      <c r="Z147" s="7"/>
      <c r="AA147" s="7"/>
      <c r="AB147" s="7"/>
    </row>
    <row r="148" spans="1:28" ht="13.2">
      <c r="A148" s="163"/>
      <c r="B148" s="163"/>
      <c r="C148" s="163"/>
      <c r="D148" s="159" t="s">
        <v>110</v>
      </c>
      <c r="E148" s="159">
        <v>199</v>
      </c>
      <c r="F148" s="160">
        <v>0</v>
      </c>
      <c r="G148" s="161">
        <v>0</v>
      </c>
      <c r="H148" s="161">
        <v>0</v>
      </c>
      <c r="I148" s="161">
        <v>38.17351</v>
      </c>
      <c r="J148" s="161">
        <v>0</v>
      </c>
      <c r="K148" s="161">
        <v>38.17351</v>
      </c>
      <c r="L148" s="161">
        <v>0</v>
      </c>
      <c r="M148" s="161">
        <v>0</v>
      </c>
      <c r="N148" s="161">
        <v>0</v>
      </c>
      <c r="O148" s="161">
        <v>38.17351</v>
      </c>
      <c r="P148" s="161">
        <v>6814.9997300000005</v>
      </c>
      <c r="Q148" s="161">
        <v>0</v>
      </c>
      <c r="R148" s="162">
        <v>6814.9997300000005</v>
      </c>
      <c r="S148" s="7"/>
      <c r="T148" s="7"/>
      <c r="U148" s="7"/>
      <c r="V148" s="7"/>
      <c r="W148" s="7"/>
      <c r="X148" s="7"/>
      <c r="Y148" s="7"/>
      <c r="Z148" s="7"/>
      <c r="AA148" s="7"/>
      <c r="AB148" s="7"/>
    </row>
    <row r="149" spans="1:28" ht="13.2">
      <c r="A149" s="163"/>
      <c r="B149" s="163"/>
      <c r="C149" s="163"/>
      <c r="D149" s="159" t="s">
        <v>111</v>
      </c>
      <c r="E149" s="159">
        <v>76</v>
      </c>
      <c r="F149" s="160">
        <v>0</v>
      </c>
      <c r="G149" s="161">
        <v>0</v>
      </c>
      <c r="H149" s="161">
        <v>0</v>
      </c>
      <c r="I149" s="161">
        <v>6.4025100000000004</v>
      </c>
      <c r="J149" s="161">
        <v>0</v>
      </c>
      <c r="K149" s="161">
        <v>6.4025100000000004</v>
      </c>
      <c r="L149" s="161">
        <v>100.5</v>
      </c>
      <c r="M149" s="161">
        <v>0</v>
      </c>
      <c r="N149" s="161">
        <v>100.5</v>
      </c>
      <c r="O149" s="161">
        <v>106.90250999999999</v>
      </c>
      <c r="P149" s="161">
        <v>12031.389939999999</v>
      </c>
      <c r="Q149" s="161">
        <v>0</v>
      </c>
      <c r="R149" s="162">
        <v>12031.389939999999</v>
      </c>
      <c r="S149" s="7"/>
      <c r="T149" s="7"/>
      <c r="U149" s="7"/>
      <c r="V149" s="7"/>
      <c r="W149" s="7"/>
      <c r="X149" s="7"/>
      <c r="Y149" s="7"/>
      <c r="Z149" s="7"/>
      <c r="AA149" s="7"/>
      <c r="AB149" s="7"/>
    </row>
    <row r="150" spans="1:28" ht="13.2">
      <c r="A150" s="163"/>
      <c r="B150" s="163"/>
      <c r="C150" s="159" t="s">
        <v>113</v>
      </c>
      <c r="D150" s="159" t="s">
        <v>113</v>
      </c>
      <c r="E150" s="159">
        <v>121</v>
      </c>
      <c r="F150" s="160">
        <v>0</v>
      </c>
      <c r="G150" s="161">
        <v>0</v>
      </c>
      <c r="H150" s="161">
        <v>0</v>
      </c>
      <c r="I150" s="161">
        <v>4.7070000000000001E-2</v>
      </c>
      <c r="J150" s="161">
        <v>0</v>
      </c>
      <c r="K150" s="161">
        <v>4.7070000000000001E-2</v>
      </c>
      <c r="L150" s="161">
        <v>0</v>
      </c>
      <c r="M150" s="161">
        <v>0</v>
      </c>
      <c r="N150" s="161">
        <v>0</v>
      </c>
      <c r="O150" s="161">
        <v>4.7070000000000001E-2</v>
      </c>
      <c r="P150" s="161">
        <v>2419.8681900000001</v>
      </c>
      <c r="Q150" s="161">
        <v>0</v>
      </c>
      <c r="R150" s="162">
        <v>2419.8681900000001</v>
      </c>
      <c r="S150" s="7"/>
      <c r="T150" s="7"/>
      <c r="U150" s="7"/>
      <c r="V150" s="7"/>
      <c r="W150" s="7"/>
      <c r="X150" s="7"/>
      <c r="Y150" s="7"/>
      <c r="Z150" s="7"/>
      <c r="AA150" s="7"/>
      <c r="AB150" s="7"/>
    </row>
    <row r="151" spans="1:28" ht="13.2">
      <c r="A151" s="163"/>
      <c r="B151" s="163"/>
      <c r="C151" s="163"/>
      <c r="D151" s="163"/>
      <c r="E151" s="164">
        <v>119</v>
      </c>
      <c r="F151" s="165">
        <v>0</v>
      </c>
      <c r="G151" s="118">
        <v>0</v>
      </c>
      <c r="H151" s="118">
        <v>0</v>
      </c>
      <c r="I151" s="118">
        <v>28.471509999999999</v>
      </c>
      <c r="J151" s="118">
        <v>0</v>
      </c>
      <c r="K151" s="118">
        <v>28.471509999999999</v>
      </c>
      <c r="L151" s="118">
        <v>0</v>
      </c>
      <c r="M151" s="118">
        <v>0</v>
      </c>
      <c r="N151" s="118">
        <v>0</v>
      </c>
      <c r="O151" s="118">
        <v>28.471509999999999</v>
      </c>
      <c r="P151" s="118">
        <v>2551.2422900000001</v>
      </c>
      <c r="Q151" s="118">
        <v>0</v>
      </c>
      <c r="R151" s="166">
        <v>2551.2422900000001</v>
      </c>
      <c r="S151" s="7"/>
      <c r="T151" s="7"/>
      <c r="U151" s="7"/>
      <c r="V151" s="7"/>
      <c r="W151" s="7"/>
      <c r="X151" s="7"/>
      <c r="Y151" s="7"/>
      <c r="Z151" s="7"/>
      <c r="AA151" s="7"/>
      <c r="AB151" s="7"/>
    </row>
    <row r="152" spans="1:28" ht="13.2">
      <c r="A152" s="163"/>
      <c r="B152" s="163"/>
      <c r="C152" s="159" t="s">
        <v>116</v>
      </c>
      <c r="D152" s="159" t="s">
        <v>118</v>
      </c>
      <c r="E152" s="159">
        <v>122</v>
      </c>
      <c r="F152" s="160">
        <v>0</v>
      </c>
      <c r="G152" s="161">
        <v>0</v>
      </c>
      <c r="H152" s="161">
        <v>0</v>
      </c>
      <c r="I152" s="161">
        <v>38.862559999999995</v>
      </c>
      <c r="J152" s="161">
        <v>0</v>
      </c>
      <c r="K152" s="161">
        <v>38.862559999999995</v>
      </c>
      <c r="L152" s="161">
        <v>0</v>
      </c>
      <c r="M152" s="161">
        <v>0</v>
      </c>
      <c r="N152" s="161">
        <v>0</v>
      </c>
      <c r="O152" s="161">
        <v>38.862559999999995</v>
      </c>
      <c r="P152" s="161">
        <v>2871.8129199999998</v>
      </c>
      <c r="Q152" s="161">
        <v>0</v>
      </c>
      <c r="R152" s="162">
        <v>2871.8129199999998</v>
      </c>
      <c r="S152" s="7"/>
      <c r="T152" s="7"/>
      <c r="U152" s="7"/>
      <c r="V152" s="7"/>
      <c r="W152" s="7"/>
      <c r="X152" s="7"/>
      <c r="Y152" s="7"/>
      <c r="Z152" s="7"/>
      <c r="AA152" s="7"/>
      <c r="AB152" s="7"/>
    </row>
    <row r="153" spans="1:28" ht="13.2">
      <c r="A153" s="163"/>
      <c r="B153" s="159" t="s">
        <v>6</v>
      </c>
      <c r="C153" s="159" t="s">
        <v>124</v>
      </c>
      <c r="D153" s="159" t="s">
        <v>6</v>
      </c>
      <c r="E153" s="159">
        <v>6</v>
      </c>
      <c r="F153" s="160">
        <v>0</v>
      </c>
      <c r="G153" s="161">
        <v>0</v>
      </c>
      <c r="H153" s="161">
        <v>0</v>
      </c>
      <c r="I153" s="161">
        <v>606.01946999999996</v>
      </c>
      <c r="J153" s="161">
        <v>0</v>
      </c>
      <c r="K153" s="161">
        <v>606.01946999999996</v>
      </c>
      <c r="L153" s="161">
        <v>0</v>
      </c>
      <c r="M153" s="161">
        <v>0</v>
      </c>
      <c r="N153" s="161">
        <v>0</v>
      </c>
      <c r="O153" s="161">
        <v>606.01946999999996</v>
      </c>
      <c r="P153" s="161">
        <v>6771.1982500000004</v>
      </c>
      <c r="Q153" s="161">
        <v>0</v>
      </c>
      <c r="R153" s="162">
        <v>6771.1982500000004</v>
      </c>
      <c r="S153" s="7"/>
      <c r="T153" s="7"/>
      <c r="U153" s="7"/>
      <c r="V153" s="7"/>
      <c r="W153" s="7"/>
      <c r="X153" s="7"/>
      <c r="Y153" s="7"/>
      <c r="Z153" s="7"/>
      <c r="AA153" s="7"/>
      <c r="AB153" s="7"/>
    </row>
    <row r="154" spans="1:28" ht="13.2">
      <c r="A154" s="163"/>
      <c r="B154" s="163"/>
      <c r="C154" s="163"/>
      <c r="D154" s="163"/>
      <c r="E154" s="164">
        <v>78</v>
      </c>
      <c r="F154" s="165">
        <v>0</v>
      </c>
      <c r="G154" s="118">
        <v>0</v>
      </c>
      <c r="H154" s="118">
        <v>0</v>
      </c>
      <c r="I154" s="118">
        <v>2.3559999999999998E-2</v>
      </c>
      <c r="J154" s="118">
        <v>0</v>
      </c>
      <c r="K154" s="118">
        <v>2.3559999999999998E-2</v>
      </c>
      <c r="L154" s="118">
        <v>0</v>
      </c>
      <c r="M154" s="118">
        <v>0</v>
      </c>
      <c r="N154" s="118">
        <v>0</v>
      </c>
      <c r="O154" s="118">
        <v>2.3559999999999998E-2</v>
      </c>
      <c r="P154" s="118">
        <v>4482.7770700000001</v>
      </c>
      <c r="Q154" s="118">
        <v>0</v>
      </c>
      <c r="R154" s="166">
        <v>4482.7770700000001</v>
      </c>
      <c r="S154" s="7"/>
      <c r="T154" s="7"/>
      <c r="U154" s="7"/>
      <c r="V154" s="7"/>
      <c r="W154" s="7"/>
      <c r="X154" s="7"/>
      <c r="Y154" s="7"/>
      <c r="Z154" s="7"/>
      <c r="AA154" s="7"/>
      <c r="AB154" s="7"/>
    </row>
    <row r="155" spans="1:28" ht="13.2">
      <c r="A155" s="163"/>
      <c r="B155" s="163"/>
      <c r="C155" s="159" t="s">
        <v>253</v>
      </c>
      <c r="D155" s="159" t="s">
        <v>253</v>
      </c>
      <c r="E155" s="159">
        <v>210</v>
      </c>
      <c r="F155" s="160">
        <v>0</v>
      </c>
      <c r="G155" s="161">
        <v>0</v>
      </c>
      <c r="H155" s="161">
        <v>0</v>
      </c>
      <c r="I155" s="161">
        <v>15.702030000000001</v>
      </c>
      <c r="J155" s="161">
        <v>0</v>
      </c>
      <c r="K155" s="161">
        <v>15.702030000000001</v>
      </c>
      <c r="L155" s="161">
        <v>0</v>
      </c>
      <c r="M155" s="161">
        <v>0</v>
      </c>
      <c r="N155" s="161">
        <v>0</v>
      </c>
      <c r="O155" s="161">
        <v>15.702030000000001</v>
      </c>
      <c r="P155" s="161">
        <v>1682.36058</v>
      </c>
      <c r="Q155" s="161">
        <v>0</v>
      </c>
      <c r="R155" s="162">
        <v>1682.36058</v>
      </c>
      <c r="S155" s="7"/>
      <c r="T155" s="7"/>
      <c r="U155" s="7"/>
      <c r="V155" s="7"/>
      <c r="W155" s="7"/>
      <c r="X155" s="7"/>
      <c r="Y155" s="7"/>
      <c r="Z155" s="7"/>
      <c r="AA155" s="7"/>
      <c r="AB155" s="7"/>
    </row>
    <row r="156" spans="1:28" ht="13.2">
      <c r="A156" s="163"/>
      <c r="B156" s="159" t="s">
        <v>7</v>
      </c>
      <c r="C156" s="159" t="s">
        <v>126</v>
      </c>
      <c r="D156" s="159" t="s">
        <v>126</v>
      </c>
      <c r="E156" s="159">
        <v>207</v>
      </c>
      <c r="F156" s="160">
        <v>0</v>
      </c>
      <c r="G156" s="161">
        <v>0</v>
      </c>
      <c r="H156" s="161">
        <v>0</v>
      </c>
      <c r="I156" s="161">
        <v>53.891779999999997</v>
      </c>
      <c r="J156" s="161">
        <v>0</v>
      </c>
      <c r="K156" s="161">
        <v>53.891779999999997</v>
      </c>
      <c r="L156" s="161">
        <v>0</v>
      </c>
      <c r="M156" s="161">
        <v>0</v>
      </c>
      <c r="N156" s="161">
        <v>0</v>
      </c>
      <c r="O156" s="161">
        <v>53.891779999999997</v>
      </c>
      <c r="P156" s="161">
        <v>3159.3997400000003</v>
      </c>
      <c r="Q156" s="161">
        <v>0</v>
      </c>
      <c r="R156" s="162">
        <v>3159.3997400000003</v>
      </c>
      <c r="S156" s="7"/>
      <c r="T156" s="7"/>
      <c r="U156" s="7"/>
      <c r="V156" s="7"/>
      <c r="W156" s="7"/>
      <c r="X156" s="7"/>
      <c r="Y156" s="7"/>
      <c r="Z156" s="7"/>
      <c r="AA156" s="7"/>
      <c r="AB156" s="7"/>
    </row>
    <row r="157" spans="1:28" ht="13.2">
      <c r="A157" s="163"/>
      <c r="B157" s="163"/>
      <c r="C157" s="159" t="s">
        <v>7</v>
      </c>
      <c r="D157" s="159" t="s">
        <v>7</v>
      </c>
      <c r="E157" s="159">
        <v>8</v>
      </c>
      <c r="F157" s="160">
        <v>0</v>
      </c>
      <c r="G157" s="161">
        <v>0</v>
      </c>
      <c r="H157" s="161">
        <v>0</v>
      </c>
      <c r="I157" s="161">
        <v>679.43893000000003</v>
      </c>
      <c r="J157" s="161">
        <v>0</v>
      </c>
      <c r="K157" s="161">
        <v>679.43893000000003</v>
      </c>
      <c r="L157" s="161">
        <v>0</v>
      </c>
      <c r="M157" s="161">
        <v>0</v>
      </c>
      <c r="N157" s="161">
        <v>0</v>
      </c>
      <c r="O157" s="161">
        <v>679.43893000000003</v>
      </c>
      <c r="P157" s="161">
        <v>9355.7183499999992</v>
      </c>
      <c r="Q157" s="161">
        <v>0</v>
      </c>
      <c r="R157" s="162">
        <v>9355.7183499999992</v>
      </c>
      <c r="S157" s="7"/>
      <c r="T157" s="7"/>
      <c r="U157" s="7"/>
      <c r="V157" s="7"/>
      <c r="W157" s="7"/>
      <c r="X157" s="7"/>
      <c r="Y157" s="7"/>
      <c r="Z157" s="7"/>
      <c r="AA157" s="7"/>
      <c r="AB157" s="7"/>
    </row>
    <row r="158" spans="1:28" ht="13.2">
      <c r="A158" s="163"/>
      <c r="B158" s="163"/>
      <c r="C158" s="163"/>
      <c r="D158" s="163"/>
      <c r="E158" s="164">
        <v>36</v>
      </c>
      <c r="F158" s="165">
        <v>0</v>
      </c>
      <c r="G158" s="118">
        <v>0</v>
      </c>
      <c r="H158" s="118">
        <v>0</v>
      </c>
      <c r="I158" s="118">
        <v>0</v>
      </c>
      <c r="J158" s="118">
        <v>0</v>
      </c>
      <c r="K158" s="118">
        <v>0</v>
      </c>
      <c r="L158" s="118">
        <v>0</v>
      </c>
      <c r="M158" s="118">
        <v>0</v>
      </c>
      <c r="N158" s="118">
        <v>0</v>
      </c>
      <c r="O158" s="118">
        <v>0</v>
      </c>
      <c r="P158" s="118">
        <v>4005.8278100000002</v>
      </c>
      <c r="Q158" s="118">
        <v>0</v>
      </c>
      <c r="R158" s="166">
        <v>4005.8278100000002</v>
      </c>
      <c r="S158" s="7"/>
      <c r="T158" s="7"/>
      <c r="U158" s="7"/>
      <c r="V158" s="7"/>
      <c r="W158" s="7"/>
      <c r="X158" s="7"/>
      <c r="Y158" s="7"/>
      <c r="Z158" s="7"/>
      <c r="AA158" s="7"/>
      <c r="AB158" s="7"/>
    </row>
    <row r="159" spans="1:28" ht="13.2">
      <c r="A159" s="163"/>
      <c r="B159" s="163"/>
      <c r="C159" s="163"/>
      <c r="D159" s="163"/>
      <c r="E159" s="164">
        <v>79</v>
      </c>
      <c r="F159" s="165">
        <v>0</v>
      </c>
      <c r="G159" s="118">
        <v>0</v>
      </c>
      <c r="H159" s="118">
        <v>0</v>
      </c>
      <c r="I159" s="118">
        <v>1.6702000000000001</v>
      </c>
      <c r="J159" s="118">
        <v>0</v>
      </c>
      <c r="K159" s="118">
        <v>1.6702000000000001</v>
      </c>
      <c r="L159" s="118">
        <v>0</v>
      </c>
      <c r="M159" s="118">
        <v>0</v>
      </c>
      <c r="N159" s="118">
        <v>0</v>
      </c>
      <c r="O159" s="118">
        <v>1.6702000000000001</v>
      </c>
      <c r="P159" s="118">
        <v>5208.7138399999994</v>
      </c>
      <c r="Q159" s="118">
        <v>0</v>
      </c>
      <c r="R159" s="166">
        <v>5208.7138399999994</v>
      </c>
      <c r="S159" s="7"/>
      <c r="T159" s="7"/>
      <c r="U159" s="7"/>
      <c r="V159" s="7"/>
      <c r="W159" s="7"/>
      <c r="X159" s="7"/>
      <c r="Y159" s="7"/>
      <c r="Z159" s="7"/>
      <c r="AA159" s="7"/>
      <c r="AB159" s="7"/>
    </row>
    <row r="160" spans="1:28" ht="13.2">
      <c r="A160" s="163"/>
      <c r="B160" s="163"/>
      <c r="C160" s="163"/>
      <c r="D160" s="163"/>
      <c r="E160" s="164">
        <v>80</v>
      </c>
      <c r="F160" s="165">
        <v>0</v>
      </c>
      <c r="G160" s="118">
        <v>0</v>
      </c>
      <c r="H160" s="118">
        <v>0</v>
      </c>
      <c r="I160" s="118">
        <v>2.3E-3</v>
      </c>
      <c r="J160" s="118">
        <v>0</v>
      </c>
      <c r="K160" s="118">
        <v>2.3E-3</v>
      </c>
      <c r="L160" s="118">
        <v>0</v>
      </c>
      <c r="M160" s="118">
        <v>0</v>
      </c>
      <c r="N160" s="118">
        <v>0</v>
      </c>
      <c r="O160" s="118">
        <v>2.3E-3</v>
      </c>
      <c r="P160" s="118">
        <v>5189.8855199999998</v>
      </c>
      <c r="Q160" s="118">
        <v>0</v>
      </c>
      <c r="R160" s="166">
        <v>5189.8855199999998</v>
      </c>
      <c r="S160" s="7"/>
      <c r="T160" s="7"/>
      <c r="U160" s="7"/>
      <c r="V160" s="7"/>
      <c r="W160" s="7"/>
      <c r="X160" s="7"/>
      <c r="Y160" s="7"/>
      <c r="Z160" s="7"/>
      <c r="AA160" s="7"/>
      <c r="AB160" s="7"/>
    </row>
    <row r="161" spans="1:28" ht="13.2">
      <c r="A161" s="163"/>
      <c r="B161" s="163"/>
      <c r="C161" s="163"/>
      <c r="D161" s="163"/>
      <c r="E161" s="164">
        <v>102</v>
      </c>
      <c r="F161" s="165">
        <v>0</v>
      </c>
      <c r="G161" s="118">
        <v>0</v>
      </c>
      <c r="H161" s="118">
        <v>0</v>
      </c>
      <c r="I161" s="118">
        <v>2.1199999999999999E-3</v>
      </c>
      <c r="J161" s="118">
        <v>0</v>
      </c>
      <c r="K161" s="118">
        <v>2.1199999999999999E-3</v>
      </c>
      <c r="L161" s="118">
        <v>0</v>
      </c>
      <c r="M161" s="118">
        <v>0</v>
      </c>
      <c r="N161" s="118">
        <v>0</v>
      </c>
      <c r="O161" s="118">
        <v>2.1199999999999999E-3</v>
      </c>
      <c r="P161" s="118">
        <v>5568.6279400000003</v>
      </c>
      <c r="Q161" s="118">
        <v>0</v>
      </c>
      <c r="R161" s="166">
        <v>5568.6279400000003</v>
      </c>
      <c r="S161" s="7"/>
      <c r="T161" s="7"/>
      <c r="U161" s="7"/>
      <c r="V161" s="7"/>
      <c r="W161" s="7"/>
      <c r="X161" s="7"/>
      <c r="Y161" s="7"/>
      <c r="Z161" s="7"/>
      <c r="AA161" s="7"/>
      <c r="AB161" s="7"/>
    </row>
    <row r="162" spans="1:28" ht="13.2">
      <c r="A162" s="163"/>
      <c r="B162" s="163"/>
      <c r="C162" s="159" t="s">
        <v>131</v>
      </c>
      <c r="D162" s="159" t="s">
        <v>132</v>
      </c>
      <c r="E162" s="159">
        <v>203</v>
      </c>
      <c r="F162" s="160">
        <v>0</v>
      </c>
      <c r="G162" s="161">
        <v>0</v>
      </c>
      <c r="H162" s="161">
        <v>0</v>
      </c>
      <c r="I162" s="161">
        <v>0.11754000000000001</v>
      </c>
      <c r="J162" s="161">
        <v>0</v>
      </c>
      <c r="K162" s="161">
        <v>0.11754000000000001</v>
      </c>
      <c r="L162" s="161">
        <v>0</v>
      </c>
      <c r="M162" s="161">
        <v>0</v>
      </c>
      <c r="N162" s="161">
        <v>0</v>
      </c>
      <c r="O162" s="161">
        <v>0.11754000000000001</v>
      </c>
      <c r="P162" s="161">
        <v>2394.3906499999998</v>
      </c>
      <c r="Q162" s="161">
        <v>0</v>
      </c>
      <c r="R162" s="162">
        <v>2394.3906499999998</v>
      </c>
      <c r="S162" s="7"/>
      <c r="T162" s="7"/>
      <c r="U162" s="7"/>
      <c r="V162" s="7"/>
      <c r="W162" s="7"/>
      <c r="X162" s="7"/>
      <c r="Y162" s="7"/>
      <c r="Z162" s="7"/>
      <c r="AA162" s="7"/>
      <c r="AB162" s="7"/>
    </row>
    <row r="163" spans="1:28" ht="13.2">
      <c r="A163" s="163"/>
      <c r="B163" s="163"/>
      <c r="C163" s="159" t="s">
        <v>133</v>
      </c>
      <c r="D163" s="159" t="s">
        <v>133</v>
      </c>
      <c r="E163" s="159">
        <v>7</v>
      </c>
      <c r="F163" s="160">
        <v>0</v>
      </c>
      <c r="G163" s="161">
        <v>0</v>
      </c>
      <c r="H163" s="161">
        <v>0</v>
      </c>
      <c r="I163" s="161">
        <v>935.01387</v>
      </c>
      <c r="J163" s="161">
        <v>0</v>
      </c>
      <c r="K163" s="161">
        <v>935.01387</v>
      </c>
      <c r="L163" s="161">
        <v>0</v>
      </c>
      <c r="M163" s="161">
        <v>0</v>
      </c>
      <c r="N163" s="161">
        <v>0</v>
      </c>
      <c r="O163" s="161">
        <v>935.01387</v>
      </c>
      <c r="P163" s="161">
        <v>11951.095289999999</v>
      </c>
      <c r="Q163" s="161">
        <v>0</v>
      </c>
      <c r="R163" s="162">
        <v>11951.095289999999</v>
      </c>
      <c r="S163" s="7"/>
      <c r="T163" s="7"/>
      <c r="U163" s="7"/>
      <c r="V163" s="7"/>
      <c r="W163" s="7"/>
      <c r="X163" s="7"/>
      <c r="Y163" s="7"/>
      <c r="Z163" s="7"/>
      <c r="AA163" s="7"/>
      <c r="AB163" s="7"/>
    </row>
    <row r="164" spans="1:28" ht="13.2">
      <c r="A164" s="163"/>
      <c r="B164" s="163"/>
      <c r="C164" s="163"/>
      <c r="D164" s="163"/>
      <c r="E164" s="164">
        <v>81</v>
      </c>
      <c r="F164" s="165">
        <v>0</v>
      </c>
      <c r="G164" s="118">
        <v>0</v>
      </c>
      <c r="H164" s="118">
        <v>0</v>
      </c>
      <c r="I164" s="118">
        <v>7.4099999999999999E-3</v>
      </c>
      <c r="J164" s="118">
        <v>0</v>
      </c>
      <c r="K164" s="118">
        <v>7.4099999999999999E-3</v>
      </c>
      <c r="L164" s="118">
        <v>0</v>
      </c>
      <c r="M164" s="118">
        <v>0</v>
      </c>
      <c r="N164" s="118">
        <v>0</v>
      </c>
      <c r="O164" s="118">
        <v>7.4099999999999999E-3</v>
      </c>
      <c r="P164" s="118">
        <v>5835.3624</v>
      </c>
      <c r="Q164" s="118">
        <v>0</v>
      </c>
      <c r="R164" s="166">
        <v>5835.3624</v>
      </c>
      <c r="S164" s="7"/>
      <c r="T164" s="7"/>
      <c r="U164" s="7"/>
      <c r="V164" s="7"/>
      <c r="W164" s="7"/>
      <c r="X164" s="7"/>
      <c r="Y164" s="7"/>
      <c r="Z164" s="7"/>
      <c r="AA164" s="7"/>
      <c r="AB164" s="7"/>
    </row>
    <row r="165" spans="1:28" ht="13.2">
      <c r="A165" s="163"/>
      <c r="B165" s="163"/>
      <c r="C165" s="163"/>
      <c r="D165" s="163"/>
      <c r="E165" s="164">
        <v>105</v>
      </c>
      <c r="F165" s="165">
        <v>0</v>
      </c>
      <c r="G165" s="118">
        <v>0</v>
      </c>
      <c r="H165" s="118">
        <v>0</v>
      </c>
      <c r="I165" s="118">
        <v>4.0999999999999999E-4</v>
      </c>
      <c r="J165" s="118">
        <v>0</v>
      </c>
      <c r="K165" s="118">
        <v>4.0999999999999999E-4</v>
      </c>
      <c r="L165" s="118">
        <v>0</v>
      </c>
      <c r="M165" s="118">
        <v>0</v>
      </c>
      <c r="N165" s="118">
        <v>0</v>
      </c>
      <c r="O165" s="118">
        <v>4.0999999999999999E-4</v>
      </c>
      <c r="P165" s="118">
        <v>5908.9998700000006</v>
      </c>
      <c r="Q165" s="118">
        <v>0</v>
      </c>
      <c r="R165" s="166">
        <v>5908.9998700000006</v>
      </c>
      <c r="S165" s="7"/>
      <c r="T165" s="7"/>
      <c r="U165" s="7"/>
      <c r="V165" s="7"/>
      <c r="W165" s="7"/>
      <c r="X165" s="7"/>
      <c r="Y165" s="7"/>
      <c r="Z165" s="7"/>
      <c r="AA165" s="7"/>
      <c r="AB165" s="7"/>
    </row>
    <row r="166" spans="1:28" ht="13.2">
      <c r="A166" s="163"/>
      <c r="B166" s="159" t="s">
        <v>8</v>
      </c>
      <c r="C166" s="159" t="s">
        <v>137</v>
      </c>
      <c r="D166" s="159" t="s">
        <v>8</v>
      </c>
      <c r="E166" s="159">
        <v>172</v>
      </c>
      <c r="F166" s="160">
        <v>0</v>
      </c>
      <c r="G166" s="161">
        <v>0</v>
      </c>
      <c r="H166" s="161">
        <v>0</v>
      </c>
      <c r="I166" s="161">
        <v>5.5620500000000002</v>
      </c>
      <c r="J166" s="161">
        <v>0</v>
      </c>
      <c r="K166" s="161">
        <v>5.5620500000000002</v>
      </c>
      <c r="L166" s="161">
        <v>0</v>
      </c>
      <c r="M166" s="161">
        <v>0</v>
      </c>
      <c r="N166" s="161">
        <v>0</v>
      </c>
      <c r="O166" s="161">
        <v>5.5620500000000002</v>
      </c>
      <c r="P166" s="161">
        <v>4005.0519900000004</v>
      </c>
      <c r="Q166" s="161">
        <v>0</v>
      </c>
      <c r="R166" s="162">
        <v>4005.0519900000004</v>
      </c>
      <c r="S166" s="7"/>
      <c r="T166" s="7"/>
      <c r="U166" s="7"/>
      <c r="V166" s="7"/>
      <c r="W166" s="7"/>
      <c r="X166" s="7"/>
      <c r="Y166" s="7"/>
      <c r="Z166" s="7"/>
      <c r="AA166" s="7"/>
      <c r="AB166" s="7"/>
    </row>
    <row r="167" spans="1:28" ht="13.2">
      <c r="A167" s="163"/>
      <c r="B167" s="163"/>
      <c r="C167" s="163"/>
      <c r="D167" s="159" t="s">
        <v>138</v>
      </c>
      <c r="E167" s="159">
        <v>55</v>
      </c>
      <c r="F167" s="160">
        <v>0</v>
      </c>
      <c r="G167" s="161">
        <v>0</v>
      </c>
      <c r="H167" s="161">
        <v>0</v>
      </c>
      <c r="I167" s="161">
        <v>8509.0374800000009</v>
      </c>
      <c r="J167" s="161">
        <v>0</v>
      </c>
      <c r="K167" s="161">
        <v>8509.0374800000009</v>
      </c>
      <c r="L167" s="161">
        <v>0</v>
      </c>
      <c r="M167" s="161">
        <v>0</v>
      </c>
      <c r="N167" s="161">
        <v>0</v>
      </c>
      <c r="O167" s="161">
        <v>8509.0374800000009</v>
      </c>
      <c r="P167" s="161">
        <v>5445.1830300000001</v>
      </c>
      <c r="Q167" s="161">
        <v>0</v>
      </c>
      <c r="R167" s="162">
        <v>5445.1830300000001</v>
      </c>
      <c r="S167" s="7"/>
      <c r="T167" s="7"/>
      <c r="U167" s="7"/>
      <c r="V167" s="7"/>
      <c r="W167" s="7"/>
      <c r="X167" s="7"/>
      <c r="Y167" s="7"/>
      <c r="Z167" s="7"/>
      <c r="AA167" s="7"/>
      <c r="AB167" s="7"/>
    </row>
    <row r="168" spans="1:28" ht="13.2">
      <c r="A168" s="163"/>
      <c r="B168" s="159" t="s">
        <v>9</v>
      </c>
      <c r="C168" s="159" t="s">
        <v>9</v>
      </c>
      <c r="D168" s="159" t="s">
        <v>9</v>
      </c>
      <c r="E168" s="159">
        <v>9</v>
      </c>
      <c r="F168" s="160">
        <v>0</v>
      </c>
      <c r="G168" s="161">
        <v>0</v>
      </c>
      <c r="H168" s="161">
        <v>0</v>
      </c>
      <c r="I168" s="161">
        <v>2108.7758399999998</v>
      </c>
      <c r="J168" s="161">
        <v>0</v>
      </c>
      <c r="K168" s="161">
        <v>2108.7758399999998</v>
      </c>
      <c r="L168" s="161">
        <v>0</v>
      </c>
      <c r="M168" s="161">
        <v>0</v>
      </c>
      <c r="N168" s="161">
        <v>0</v>
      </c>
      <c r="O168" s="161">
        <v>2108.7758399999998</v>
      </c>
      <c r="P168" s="161">
        <v>6082.1446699999997</v>
      </c>
      <c r="Q168" s="161">
        <v>0</v>
      </c>
      <c r="R168" s="162">
        <v>6082.1446699999997</v>
      </c>
      <c r="S168" s="7"/>
      <c r="T168" s="7"/>
      <c r="U168" s="7"/>
      <c r="V168" s="7"/>
      <c r="W168" s="7"/>
      <c r="X168" s="7"/>
      <c r="Y168" s="7"/>
      <c r="Z168" s="7"/>
      <c r="AA168" s="7"/>
      <c r="AB168" s="7"/>
    </row>
    <row r="169" spans="1:28" ht="13.2">
      <c r="A169" s="163"/>
      <c r="B169" s="163"/>
      <c r="C169" s="163"/>
      <c r="D169" s="163"/>
      <c r="E169" s="164">
        <v>82</v>
      </c>
      <c r="F169" s="165">
        <v>0</v>
      </c>
      <c r="G169" s="118">
        <v>0</v>
      </c>
      <c r="H169" s="118">
        <v>0</v>
      </c>
      <c r="I169" s="118">
        <v>0</v>
      </c>
      <c r="J169" s="118">
        <v>0</v>
      </c>
      <c r="K169" s="118">
        <v>0</v>
      </c>
      <c r="L169" s="118">
        <v>0</v>
      </c>
      <c r="M169" s="118">
        <v>0</v>
      </c>
      <c r="N169" s="118">
        <v>0</v>
      </c>
      <c r="O169" s="118">
        <v>0</v>
      </c>
      <c r="P169" s="118">
        <v>4833.7230999999992</v>
      </c>
      <c r="Q169" s="118">
        <v>0</v>
      </c>
      <c r="R169" s="166">
        <v>4833.7230999999992</v>
      </c>
      <c r="S169" s="7"/>
      <c r="T169" s="7"/>
      <c r="U169" s="7"/>
      <c r="V169" s="7"/>
      <c r="W169" s="7"/>
      <c r="X169" s="7"/>
      <c r="Y169" s="7"/>
      <c r="Z169" s="7"/>
      <c r="AA169" s="7"/>
      <c r="AB169" s="7"/>
    </row>
    <row r="170" spans="1:28" ht="13.2">
      <c r="A170" s="163"/>
      <c r="B170" s="163"/>
      <c r="C170" s="159" t="s">
        <v>254</v>
      </c>
      <c r="D170" s="159" t="s">
        <v>255</v>
      </c>
      <c r="E170" s="159">
        <v>71</v>
      </c>
      <c r="F170" s="160">
        <v>0</v>
      </c>
      <c r="G170" s="161">
        <v>0</v>
      </c>
      <c r="H170" s="161">
        <v>0</v>
      </c>
      <c r="I170" s="161">
        <v>34.763379999999998</v>
      </c>
      <c r="J170" s="161">
        <v>0</v>
      </c>
      <c r="K170" s="161">
        <v>34.763379999999998</v>
      </c>
      <c r="L170" s="161">
        <v>0</v>
      </c>
      <c r="M170" s="161">
        <v>0</v>
      </c>
      <c r="N170" s="161">
        <v>0</v>
      </c>
      <c r="O170" s="161">
        <v>34.763379999999998</v>
      </c>
      <c r="P170" s="161">
        <v>2580.1341200000002</v>
      </c>
      <c r="Q170" s="161">
        <v>0</v>
      </c>
      <c r="R170" s="162">
        <v>2580.1341200000002</v>
      </c>
      <c r="S170" s="7"/>
      <c r="T170" s="7"/>
      <c r="U170" s="7"/>
      <c r="V170" s="7"/>
      <c r="W170" s="7"/>
      <c r="X170" s="7"/>
      <c r="Y170" s="7"/>
      <c r="Z170" s="7"/>
      <c r="AA170" s="7"/>
      <c r="AB170" s="7"/>
    </row>
    <row r="171" spans="1:28" ht="13.2">
      <c r="A171" s="163"/>
      <c r="B171" s="163"/>
      <c r="C171" s="163"/>
      <c r="D171" s="163"/>
      <c r="E171" s="164">
        <v>123</v>
      </c>
      <c r="F171" s="165">
        <v>0</v>
      </c>
      <c r="G171" s="118">
        <v>0</v>
      </c>
      <c r="H171" s="118">
        <v>0</v>
      </c>
      <c r="I171" s="118">
        <v>0.25636000000000003</v>
      </c>
      <c r="J171" s="118">
        <v>0</v>
      </c>
      <c r="K171" s="118">
        <v>0.25636000000000003</v>
      </c>
      <c r="L171" s="118">
        <v>0</v>
      </c>
      <c r="M171" s="118">
        <v>0</v>
      </c>
      <c r="N171" s="118">
        <v>0</v>
      </c>
      <c r="O171" s="118">
        <v>0.25636000000000003</v>
      </c>
      <c r="P171" s="118">
        <v>2484.4058</v>
      </c>
      <c r="Q171" s="118">
        <v>0</v>
      </c>
      <c r="R171" s="166">
        <v>2484.4058</v>
      </c>
      <c r="S171" s="7"/>
      <c r="T171" s="7"/>
      <c r="U171" s="7"/>
      <c r="V171" s="7"/>
      <c r="W171" s="7"/>
      <c r="X171" s="7"/>
      <c r="Y171" s="7"/>
      <c r="Z171" s="7"/>
      <c r="AA171" s="7"/>
      <c r="AB171" s="7"/>
    </row>
    <row r="172" spans="1:28" ht="13.2">
      <c r="A172" s="163"/>
      <c r="B172" s="159" t="s">
        <v>10</v>
      </c>
      <c r="C172" s="159" t="s">
        <v>10</v>
      </c>
      <c r="D172" s="159" t="s">
        <v>10</v>
      </c>
      <c r="E172" s="159">
        <v>176</v>
      </c>
      <c r="F172" s="160">
        <v>0</v>
      </c>
      <c r="G172" s="161">
        <v>0</v>
      </c>
      <c r="H172" s="161">
        <v>0</v>
      </c>
      <c r="I172" s="161">
        <v>85.64237</v>
      </c>
      <c r="J172" s="161">
        <v>0</v>
      </c>
      <c r="K172" s="161">
        <v>85.64237</v>
      </c>
      <c r="L172" s="161">
        <v>0</v>
      </c>
      <c r="M172" s="161">
        <v>0</v>
      </c>
      <c r="N172" s="161">
        <v>0</v>
      </c>
      <c r="O172" s="161">
        <v>85.64237</v>
      </c>
      <c r="P172" s="161">
        <v>1489.32203</v>
      </c>
      <c r="Q172" s="161">
        <v>0</v>
      </c>
      <c r="R172" s="162">
        <v>1489.32203</v>
      </c>
      <c r="S172" s="7"/>
      <c r="T172" s="7"/>
      <c r="U172" s="7"/>
      <c r="V172" s="7"/>
      <c r="W172" s="7"/>
      <c r="X172" s="7"/>
      <c r="Y172" s="7"/>
      <c r="Z172" s="7"/>
      <c r="AA172" s="7"/>
      <c r="AB172" s="7"/>
    </row>
    <row r="173" spans="1:28" ht="13.2">
      <c r="A173" s="163"/>
      <c r="B173" s="159" t="s">
        <v>151</v>
      </c>
      <c r="C173" s="159" t="s">
        <v>151</v>
      </c>
      <c r="D173" s="159" t="s">
        <v>151</v>
      </c>
      <c r="E173" s="159">
        <v>10</v>
      </c>
      <c r="F173" s="160">
        <v>0</v>
      </c>
      <c r="G173" s="161">
        <v>0</v>
      </c>
      <c r="H173" s="161">
        <v>0</v>
      </c>
      <c r="I173" s="161">
        <v>1096.7522900000001</v>
      </c>
      <c r="J173" s="161">
        <v>0</v>
      </c>
      <c r="K173" s="161">
        <v>1096.7522900000001</v>
      </c>
      <c r="L173" s="161">
        <v>0</v>
      </c>
      <c r="M173" s="161">
        <v>0</v>
      </c>
      <c r="N173" s="161">
        <v>0</v>
      </c>
      <c r="O173" s="161">
        <v>1096.7522900000001</v>
      </c>
      <c r="P173" s="161">
        <v>8741.4324800000013</v>
      </c>
      <c r="Q173" s="161">
        <v>0</v>
      </c>
      <c r="R173" s="162">
        <v>8741.4324800000013</v>
      </c>
      <c r="S173" s="7"/>
      <c r="T173" s="7"/>
      <c r="U173" s="7"/>
      <c r="V173" s="7"/>
      <c r="W173" s="7"/>
      <c r="X173" s="7"/>
      <c r="Y173" s="7"/>
      <c r="Z173" s="7"/>
      <c r="AA173" s="7"/>
      <c r="AB173" s="7"/>
    </row>
    <row r="174" spans="1:28" ht="13.2">
      <c r="A174" s="163"/>
      <c r="B174" s="163"/>
      <c r="C174" s="163"/>
      <c r="D174" s="163"/>
      <c r="E174" s="164">
        <v>85</v>
      </c>
      <c r="F174" s="165">
        <v>0</v>
      </c>
      <c r="G174" s="118">
        <v>0</v>
      </c>
      <c r="H174" s="118">
        <v>0</v>
      </c>
      <c r="I174" s="118">
        <v>1.76773</v>
      </c>
      <c r="J174" s="118">
        <v>0</v>
      </c>
      <c r="K174" s="118">
        <v>1.76773</v>
      </c>
      <c r="L174" s="118">
        <v>0</v>
      </c>
      <c r="M174" s="118">
        <v>0</v>
      </c>
      <c r="N174" s="118">
        <v>0</v>
      </c>
      <c r="O174" s="118">
        <v>1.76773</v>
      </c>
      <c r="P174" s="118">
        <v>5295.7849400000005</v>
      </c>
      <c r="Q174" s="118">
        <v>0</v>
      </c>
      <c r="R174" s="166">
        <v>5295.7849400000005</v>
      </c>
      <c r="S174" s="7"/>
      <c r="T174" s="7"/>
      <c r="U174" s="7"/>
      <c r="V174" s="7"/>
      <c r="W174" s="7"/>
      <c r="X174" s="7"/>
      <c r="Y174" s="7"/>
      <c r="Z174" s="7"/>
      <c r="AA174" s="7"/>
      <c r="AB174" s="7"/>
    </row>
    <row r="175" spans="1:28" ht="13.2">
      <c r="A175" s="163"/>
      <c r="B175" s="163"/>
      <c r="C175" s="163"/>
      <c r="D175" s="163"/>
      <c r="E175" s="164">
        <v>86</v>
      </c>
      <c r="F175" s="165">
        <v>0</v>
      </c>
      <c r="G175" s="118">
        <v>0</v>
      </c>
      <c r="H175" s="118">
        <v>0</v>
      </c>
      <c r="I175" s="118">
        <v>15.067120000000001</v>
      </c>
      <c r="J175" s="118">
        <v>0</v>
      </c>
      <c r="K175" s="118">
        <v>15.067120000000001</v>
      </c>
      <c r="L175" s="118">
        <v>0</v>
      </c>
      <c r="M175" s="118">
        <v>0</v>
      </c>
      <c r="N175" s="118">
        <v>0</v>
      </c>
      <c r="O175" s="118">
        <v>15.067120000000001</v>
      </c>
      <c r="P175" s="118">
        <v>5740.0830400000004</v>
      </c>
      <c r="Q175" s="118">
        <v>0</v>
      </c>
      <c r="R175" s="166">
        <v>5740.0830400000004</v>
      </c>
      <c r="S175" s="7"/>
      <c r="T175" s="7"/>
      <c r="U175" s="7"/>
      <c r="V175" s="7"/>
      <c r="W175" s="7"/>
      <c r="X175" s="7"/>
      <c r="Y175" s="7"/>
      <c r="Z175" s="7"/>
      <c r="AA175" s="7"/>
      <c r="AB175" s="7"/>
    </row>
    <row r="176" spans="1:28" ht="13.2">
      <c r="A176" s="163"/>
      <c r="B176" s="163"/>
      <c r="C176" s="163"/>
      <c r="D176" s="163"/>
      <c r="E176" s="164">
        <v>259</v>
      </c>
      <c r="F176" s="165">
        <v>0</v>
      </c>
      <c r="G176" s="118">
        <v>0</v>
      </c>
      <c r="H176" s="118">
        <v>0</v>
      </c>
      <c r="I176" s="118">
        <v>6.3829999999999998E-2</v>
      </c>
      <c r="J176" s="118">
        <v>0</v>
      </c>
      <c r="K176" s="118">
        <v>6.3829999999999998E-2</v>
      </c>
      <c r="L176" s="118">
        <v>0</v>
      </c>
      <c r="M176" s="118">
        <v>0</v>
      </c>
      <c r="N176" s="118">
        <v>0</v>
      </c>
      <c r="O176" s="118">
        <v>6.3829999999999998E-2</v>
      </c>
      <c r="P176" s="118">
        <v>2524.9872300000002</v>
      </c>
      <c r="Q176" s="118">
        <v>0</v>
      </c>
      <c r="R176" s="166">
        <v>2524.9872300000002</v>
      </c>
      <c r="S176" s="7"/>
      <c r="T176" s="7"/>
      <c r="U176" s="7"/>
      <c r="V176" s="7"/>
      <c r="W176" s="7"/>
      <c r="X176" s="7"/>
      <c r="Y176" s="7"/>
      <c r="Z176" s="7"/>
      <c r="AA176" s="7"/>
      <c r="AB176" s="7"/>
    </row>
    <row r="177" spans="1:28" ht="13.2">
      <c r="A177" s="163"/>
      <c r="B177" s="163"/>
      <c r="C177" s="159" t="s">
        <v>152</v>
      </c>
      <c r="D177" s="159" t="s">
        <v>153</v>
      </c>
      <c r="E177" s="159">
        <v>25</v>
      </c>
      <c r="F177" s="160">
        <v>0</v>
      </c>
      <c r="G177" s="161">
        <v>0</v>
      </c>
      <c r="H177" s="161">
        <v>0</v>
      </c>
      <c r="I177" s="161">
        <v>77.787369999999996</v>
      </c>
      <c r="J177" s="161">
        <v>0</v>
      </c>
      <c r="K177" s="161">
        <v>77.787369999999996</v>
      </c>
      <c r="L177" s="161">
        <v>0</v>
      </c>
      <c r="M177" s="161">
        <v>0</v>
      </c>
      <c r="N177" s="161">
        <v>0</v>
      </c>
      <c r="O177" s="161">
        <v>77.787369999999996</v>
      </c>
      <c r="P177" s="161">
        <v>5336.2707699999992</v>
      </c>
      <c r="Q177" s="161">
        <v>0</v>
      </c>
      <c r="R177" s="162">
        <v>5336.2707699999992</v>
      </c>
      <c r="S177" s="7"/>
      <c r="T177" s="7"/>
      <c r="U177" s="7"/>
      <c r="V177" s="7"/>
      <c r="W177" s="7"/>
      <c r="X177" s="7"/>
      <c r="Y177" s="7"/>
      <c r="Z177" s="7"/>
      <c r="AA177" s="7"/>
      <c r="AB177" s="7"/>
    </row>
    <row r="178" spans="1:28" ht="13.2">
      <c r="A178" s="163"/>
      <c r="B178" s="163"/>
      <c r="C178" s="163"/>
      <c r="D178" s="163"/>
      <c r="E178" s="164">
        <v>124</v>
      </c>
      <c r="F178" s="165">
        <v>0</v>
      </c>
      <c r="G178" s="118">
        <v>0</v>
      </c>
      <c r="H178" s="118">
        <v>0</v>
      </c>
      <c r="I178" s="118">
        <v>0.54552999999999996</v>
      </c>
      <c r="J178" s="118">
        <v>0</v>
      </c>
      <c r="K178" s="118">
        <v>0.54552999999999996</v>
      </c>
      <c r="L178" s="118">
        <v>0</v>
      </c>
      <c r="M178" s="118">
        <v>0</v>
      </c>
      <c r="N178" s="118">
        <v>0</v>
      </c>
      <c r="O178" s="118">
        <v>0.54552999999999996</v>
      </c>
      <c r="P178" s="118">
        <v>3935.4852799999999</v>
      </c>
      <c r="Q178" s="118">
        <v>0</v>
      </c>
      <c r="R178" s="166">
        <v>3935.4852799999999</v>
      </c>
      <c r="S178" s="7"/>
      <c r="T178" s="7"/>
      <c r="U178" s="7"/>
      <c r="V178" s="7"/>
      <c r="W178" s="7"/>
      <c r="X178" s="7"/>
      <c r="Y178" s="7"/>
      <c r="Z178" s="7"/>
      <c r="AA178" s="7"/>
      <c r="AB178" s="7"/>
    </row>
    <row r="179" spans="1:28" ht="13.2">
      <c r="A179" s="163"/>
      <c r="B179" s="159" t="s">
        <v>12</v>
      </c>
      <c r="C179" s="159" t="s">
        <v>256</v>
      </c>
      <c r="D179" s="159" t="s">
        <v>257</v>
      </c>
      <c r="E179" s="159">
        <v>11</v>
      </c>
      <c r="F179" s="160">
        <v>0</v>
      </c>
      <c r="G179" s="161">
        <v>0</v>
      </c>
      <c r="H179" s="161">
        <v>0</v>
      </c>
      <c r="I179" s="161">
        <v>2129.7362499999999</v>
      </c>
      <c r="J179" s="161">
        <v>0</v>
      </c>
      <c r="K179" s="161">
        <v>2129.7362499999999</v>
      </c>
      <c r="L179" s="161">
        <v>0</v>
      </c>
      <c r="M179" s="161">
        <v>0</v>
      </c>
      <c r="N179" s="161">
        <v>0</v>
      </c>
      <c r="O179" s="161">
        <v>2129.7362499999999</v>
      </c>
      <c r="P179" s="161">
        <v>7491.7235700000001</v>
      </c>
      <c r="Q179" s="161">
        <v>0</v>
      </c>
      <c r="R179" s="162">
        <v>7491.7235700000001</v>
      </c>
      <c r="S179" s="7"/>
      <c r="T179" s="7"/>
      <c r="U179" s="7"/>
      <c r="V179" s="7"/>
      <c r="W179" s="7"/>
      <c r="X179" s="7"/>
      <c r="Y179" s="7"/>
      <c r="Z179" s="7"/>
      <c r="AA179" s="7"/>
      <c r="AB179" s="7"/>
    </row>
    <row r="180" spans="1:28" ht="13.2">
      <c r="A180" s="163"/>
      <c r="B180" s="163"/>
      <c r="C180" s="163"/>
      <c r="D180" s="163"/>
      <c r="E180" s="164">
        <v>89</v>
      </c>
      <c r="F180" s="165">
        <v>0</v>
      </c>
      <c r="G180" s="118">
        <v>0</v>
      </c>
      <c r="H180" s="118">
        <v>0</v>
      </c>
      <c r="I180" s="118">
        <v>9.9299999999999999E-2</v>
      </c>
      <c r="J180" s="118">
        <v>0</v>
      </c>
      <c r="K180" s="118">
        <v>9.9299999999999999E-2</v>
      </c>
      <c r="L180" s="118">
        <v>0</v>
      </c>
      <c r="M180" s="118">
        <v>0</v>
      </c>
      <c r="N180" s="118">
        <v>0</v>
      </c>
      <c r="O180" s="118">
        <v>9.9299999999999999E-2</v>
      </c>
      <c r="P180" s="118">
        <v>3911.5006899999998</v>
      </c>
      <c r="Q180" s="118">
        <v>0</v>
      </c>
      <c r="R180" s="166">
        <v>3911.5006899999998</v>
      </c>
      <c r="S180" s="7"/>
      <c r="T180" s="7"/>
      <c r="U180" s="7"/>
      <c r="V180" s="7"/>
      <c r="W180" s="7"/>
      <c r="X180" s="7"/>
      <c r="Y180" s="7"/>
      <c r="Z180" s="7"/>
      <c r="AA180" s="7"/>
      <c r="AB180" s="7"/>
    </row>
    <row r="181" spans="1:28" ht="13.2">
      <c r="A181" s="163"/>
      <c r="B181" s="163"/>
      <c r="C181" s="163"/>
      <c r="D181" s="163"/>
      <c r="E181" s="164">
        <v>90</v>
      </c>
      <c r="F181" s="165">
        <v>0</v>
      </c>
      <c r="G181" s="118">
        <v>0</v>
      </c>
      <c r="H181" s="118">
        <v>0</v>
      </c>
      <c r="I181" s="118">
        <v>0.12321</v>
      </c>
      <c r="J181" s="118">
        <v>0</v>
      </c>
      <c r="K181" s="118">
        <v>0.12321</v>
      </c>
      <c r="L181" s="118">
        <v>0</v>
      </c>
      <c r="M181" s="118">
        <v>0</v>
      </c>
      <c r="N181" s="118">
        <v>0</v>
      </c>
      <c r="O181" s="118">
        <v>0.12321</v>
      </c>
      <c r="P181" s="118">
        <v>4219.03161</v>
      </c>
      <c r="Q181" s="118">
        <v>0</v>
      </c>
      <c r="R181" s="166">
        <v>4219.03161</v>
      </c>
      <c r="S181" s="7"/>
      <c r="T181" s="7"/>
      <c r="U181" s="7"/>
      <c r="V181" s="7"/>
      <c r="W181" s="7"/>
      <c r="X181" s="7"/>
      <c r="Y181" s="7"/>
      <c r="Z181" s="7"/>
      <c r="AA181" s="7"/>
      <c r="AB181" s="7"/>
    </row>
    <row r="182" spans="1:28" ht="13.2">
      <c r="A182" s="163"/>
      <c r="B182" s="163"/>
      <c r="C182" s="159" t="s">
        <v>12</v>
      </c>
      <c r="D182" s="159" t="s">
        <v>12</v>
      </c>
      <c r="E182" s="159">
        <v>12</v>
      </c>
      <c r="F182" s="160">
        <v>0</v>
      </c>
      <c r="G182" s="161">
        <v>0</v>
      </c>
      <c r="H182" s="161">
        <v>0</v>
      </c>
      <c r="I182" s="161">
        <v>602.21600000000001</v>
      </c>
      <c r="J182" s="161">
        <v>0</v>
      </c>
      <c r="K182" s="161">
        <v>602.21600000000001</v>
      </c>
      <c r="L182" s="161">
        <v>0</v>
      </c>
      <c r="M182" s="161">
        <v>0</v>
      </c>
      <c r="N182" s="161">
        <v>0</v>
      </c>
      <c r="O182" s="161">
        <v>602.21600000000001</v>
      </c>
      <c r="P182" s="161">
        <v>19998.029079999997</v>
      </c>
      <c r="Q182" s="161">
        <v>0</v>
      </c>
      <c r="R182" s="162">
        <v>19998.029079999997</v>
      </c>
      <c r="S182" s="7"/>
      <c r="T182" s="7"/>
      <c r="U182" s="7"/>
      <c r="V182" s="7"/>
      <c r="W182" s="7"/>
      <c r="X182" s="7"/>
      <c r="Y182" s="7"/>
      <c r="Z182" s="7"/>
      <c r="AA182" s="7"/>
      <c r="AB182" s="7"/>
    </row>
    <row r="183" spans="1:28" ht="13.2">
      <c r="A183" s="163"/>
      <c r="B183" s="163"/>
      <c r="C183" s="163"/>
      <c r="D183" s="163"/>
      <c r="E183" s="164">
        <v>257</v>
      </c>
      <c r="F183" s="165">
        <v>0</v>
      </c>
      <c r="G183" s="118">
        <v>0</v>
      </c>
      <c r="H183" s="118">
        <v>0</v>
      </c>
      <c r="I183" s="118">
        <v>2.8599999999999997E-3</v>
      </c>
      <c r="J183" s="118">
        <v>0</v>
      </c>
      <c r="K183" s="118">
        <v>2.8599999999999997E-3</v>
      </c>
      <c r="L183" s="118">
        <v>0</v>
      </c>
      <c r="M183" s="118">
        <v>0</v>
      </c>
      <c r="N183" s="118">
        <v>0</v>
      </c>
      <c r="O183" s="118">
        <v>2.8599999999999997E-3</v>
      </c>
      <c r="P183" s="118">
        <v>4712.4430999999995</v>
      </c>
      <c r="Q183" s="118">
        <v>0</v>
      </c>
      <c r="R183" s="166">
        <v>4712.4430999999995</v>
      </c>
      <c r="S183" s="7"/>
      <c r="T183" s="7"/>
      <c r="U183" s="7"/>
      <c r="V183" s="7"/>
      <c r="W183" s="7"/>
      <c r="X183" s="7"/>
      <c r="Y183" s="7"/>
      <c r="Z183" s="7"/>
      <c r="AA183" s="7"/>
      <c r="AB183" s="7"/>
    </row>
    <row r="184" spans="1:28" ht="13.2">
      <c r="A184" s="163"/>
      <c r="B184" s="163"/>
      <c r="C184" s="159" t="s">
        <v>258</v>
      </c>
      <c r="D184" s="159" t="s">
        <v>258</v>
      </c>
      <c r="E184" s="159">
        <v>38</v>
      </c>
      <c r="F184" s="160">
        <v>0</v>
      </c>
      <c r="G184" s="161">
        <v>0</v>
      </c>
      <c r="H184" s="161">
        <v>0</v>
      </c>
      <c r="I184" s="161">
        <v>79.999039999999994</v>
      </c>
      <c r="J184" s="161">
        <v>0</v>
      </c>
      <c r="K184" s="161">
        <v>79.999039999999994</v>
      </c>
      <c r="L184" s="161">
        <v>0</v>
      </c>
      <c r="M184" s="161">
        <v>0</v>
      </c>
      <c r="N184" s="161">
        <v>0</v>
      </c>
      <c r="O184" s="161">
        <v>79.999039999999994</v>
      </c>
      <c r="P184" s="161">
        <v>4471.97228</v>
      </c>
      <c r="Q184" s="161">
        <v>0</v>
      </c>
      <c r="R184" s="162">
        <v>4471.97228</v>
      </c>
      <c r="S184" s="7"/>
      <c r="T184" s="7"/>
      <c r="U184" s="7"/>
      <c r="V184" s="7"/>
      <c r="W184" s="7"/>
      <c r="X184" s="7"/>
      <c r="Y184" s="7"/>
      <c r="Z184" s="7"/>
      <c r="AA184" s="7"/>
      <c r="AB184" s="7"/>
    </row>
    <row r="185" spans="1:28" ht="13.2">
      <c r="A185" s="163"/>
      <c r="B185" s="163"/>
      <c r="C185" s="163"/>
      <c r="D185" s="163"/>
      <c r="E185" s="164">
        <v>126</v>
      </c>
      <c r="F185" s="165">
        <v>0</v>
      </c>
      <c r="G185" s="118">
        <v>0</v>
      </c>
      <c r="H185" s="118">
        <v>0</v>
      </c>
      <c r="I185" s="118">
        <v>3.5499999999999998E-3</v>
      </c>
      <c r="J185" s="118">
        <v>0</v>
      </c>
      <c r="K185" s="118">
        <v>3.5499999999999998E-3</v>
      </c>
      <c r="L185" s="118">
        <v>0</v>
      </c>
      <c r="M185" s="118">
        <v>0</v>
      </c>
      <c r="N185" s="118">
        <v>0</v>
      </c>
      <c r="O185" s="118">
        <v>3.5499999999999998E-3</v>
      </c>
      <c r="P185" s="118">
        <v>1912.3350500000001</v>
      </c>
      <c r="Q185" s="118">
        <v>0</v>
      </c>
      <c r="R185" s="166">
        <v>1912.3350500000001</v>
      </c>
      <c r="S185" s="7"/>
      <c r="T185" s="7"/>
      <c r="U185" s="7"/>
      <c r="V185" s="7"/>
      <c r="W185" s="7"/>
      <c r="X185" s="7"/>
      <c r="Y185" s="7"/>
      <c r="Z185" s="7"/>
      <c r="AA185" s="7"/>
      <c r="AB185" s="7"/>
    </row>
    <row r="186" spans="1:28" ht="13.2">
      <c r="A186" s="163"/>
      <c r="B186" s="163"/>
      <c r="C186" s="159" t="s">
        <v>259</v>
      </c>
      <c r="D186" s="159" t="s">
        <v>259</v>
      </c>
      <c r="E186" s="159">
        <v>20</v>
      </c>
      <c r="F186" s="160">
        <v>0</v>
      </c>
      <c r="G186" s="161">
        <v>0</v>
      </c>
      <c r="H186" s="161">
        <v>0</v>
      </c>
      <c r="I186" s="161">
        <v>190.80069</v>
      </c>
      <c r="J186" s="161">
        <v>0</v>
      </c>
      <c r="K186" s="161">
        <v>190.80069</v>
      </c>
      <c r="L186" s="161">
        <v>0</v>
      </c>
      <c r="M186" s="161">
        <v>0</v>
      </c>
      <c r="N186" s="161">
        <v>0</v>
      </c>
      <c r="O186" s="161">
        <v>190.80069</v>
      </c>
      <c r="P186" s="161">
        <v>7637.5275000000001</v>
      </c>
      <c r="Q186" s="161">
        <v>0</v>
      </c>
      <c r="R186" s="162">
        <v>7637.5275000000001</v>
      </c>
      <c r="S186" s="7"/>
      <c r="T186" s="7"/>
      <c r="U186" s="7"/>
      <c r="V186" s="7"/>
      <c r="W186" s="7"/>
      <c r="X186" s="7"/>
      <c r="Y186" s="7"/>
      <c r="Z186" s="7"/>
      <c r="AA186" s="7"/>
      <c r="AB186" s="7"/>
    </row>
    <row r="187" spans="1:28" ht="13.2">
      <c r="A187" s="163"/>
      <c r="B187" s="163"/>
      <c r="C187" s="163"/>
      <c r="D187" s="163"/>
      <c r="E187" s="164">
        <v>125</v>
      </c>
      <c r="F187" s="165">
        <v>0</v>
      </c>
      <c r="G187" s="118">
        <v>0</v>
      </c>
      <c r="H187" s="118">
        <v>0</v>
      </c>
      <c r="I187" s="118">
        <v>0</v>
      </c>
      <c r="J187" s="118">
        <v>0</v>
      </c>
      <c r="K187" s="118">
        <v>0</v>
      </c>
      <c r="L187" s="118">
        <v>0</v>
      </c>
      <c r="M187" s="118">
        <v>0</v>
      </c>
      <c r="N187" s="118">
        <v>0</v>
      </c>
      <c r="O187" s="118">
        <v>0</v>
      </c>
      <c r="P187" s="118">
        <v>3782.9998599999999</v>
      </c>
      <c r="Q187" s="118">
        <v>0</v>
      </c>
      <c r="R187" s="166">
        <v>3782.9998599999999</v>
      </c>
      <c r="S187" s="7"/>
      <c r="T187" s="7"/>
      <c r="U187" s="7"/>
      <c r="V187" s="7"/>
      <c r="W187" s="7"/>
      <c r="X187" s="7"/>
      <c r="Y187" s="7"/>
      <c r="Z187" s="7"/>
      <c r="AA187" s="7"/>
      <c r="AB187" s="7"/>
    </row>
    <row r="188" spans="1:28" ht="13.2">
      <c r="A188" s="163"/>
      <c r="B188" s="159" t="s">
        <v>156</v>
      </c>
      <c r="C188" s="159" t="s">
        <v>157</v>
      </c>
      <c r="D188" s="159" t="s">
        <v>157</v>
      </c>
      <c r="E188" s="159">
        <v>26</v>
      </c>
      <c r="F188" s="160">
        <v>0</v>
      </c>
      <c r="G188" s="161">
        <v>0</v>
      </c>
      <c r="H188" s="161">
        <v>0</v>
      </c>
      <c r="I188" s="161">
        <v>137.44828000000001</v>
      </c>
      <c r="J188" s="161">
        <v>0</v>
      </c>
      <c r="K188" s="161">
        <v>137.44828000000001</v>
      </c>
      <c r="L188" s="161">
        <v>0</v>
      </c>
      <c r="M188" s="161">
        <v>0</v>
      </c>
      <c r="N188" s="161">
        <v>0</v>
      </c>
      <c r="O188" s="161">
        <v>137.44828000000001</v>
      </c>
      <c r="P188" s="161">
        <v>3904.9855899999998</v>
      </c>
      <c r="Q188" s="161">
        <v>0</v>
      </c>
      <c r="R188" s="162">
        <v>3904.9855899999998</v>
      </c>
      <c r="S188" s="7"/>
      <c r="T188" s="7"/>
      <c r="U188" s="7"/>
      <c r="V188" s="7"/>
      <c r="W188" s="7"/>
      <c r="X188" s="7"/>
      <c r="Y188" s="7"/>
      <c r="Z188" s="7"/>
      <c r="AA188" s="7"/>
      <c r="AB188" s="7"/>
    </row>
    <row r="189" spans="1:28" ht="13.2">
      <c r="A189" s="163"/>
      <c r="B189" s="163"/>
      <c r="C189" s="163"/>
      <c r="D189" s="163"/>
      <c r="E189" s="164">
        <v>129</v>
      </c>
      <c r="F189" s="165">
        <v>0</v>
      </c>
      <c r="G189" s="118">
        <v>0</v>
      </c>
      <c r="H189" s="118">
        <v>0</v>
      </c>
      <c r="I189" s="118">
        <v>0.10557999999999999</v>
      </c>
      <c r="J189" s="118">
        <v>0</v>
      </c>
      <c r="K189" s="118">
        <v>0.10557999999999999</v>
      </c>
      <c r="L189" s="118">
        <v>0</v>
      </c>
      <c r="M189" s="118">
        <v>0</v>
      </c>
      <c r="N189" s="118">
        <v>0</v>
      </c>
      <c r="O189" s="118">
        <v>0.10557999999999999</v>
      </c>
      <c r="P189" s="118">
        <v>2480.7836699999998</v>
      </c>
      <c r="Q189" s="118">
        <v>0</v>
      </c>
      <c r="R189" s="166">
        <v>2480.7836699999998</v>
      </c>
      <c r="S189" s="7"/>
      <c r="T189" s="7"/>
      <c r="U189" s="7"/>
      <c r="V189" s="7"/>
      <c r="W189" s="7"/>
      <c r="X189" s="7"/>
      <c r="Y189" s="7"/>
      <c r="Z189" s="7"/>
      <c r="AA189" s="7"/>
      <c r="AB189" s="7"/>
    </row>
    <row r="190" spans="1:28" ht="13.2">
      <c r="A190" s="163"/>
      <c r="B190" s="163"/>
      <c r="C190" s="163"/>
      <c r="D190" s="159" t="s">
        <v>158</v>
      </c>
      <c r="E190" s="159">
        <v>226</v>
      </c>
      <c r="F190" s="160">
        <v>0</v>
      </c>
      <c r="G190" s="161">
        <v>0</v>
      </c>
      <c r="H190" s="161">
        <v>0</v>
      </c>
      <c r="I190" s="161">
        <v>8.8500000000000002E-3</v>
      </c>
      <c r="J190" s="161">
        <v>0</v>
      </c>
      <c r="K190" s="161">
        <v>8.8500000000000002E-3</v>
      </c>
      <c r="L190" s="161">
        <v>0</v>
      </c>
      <c r="M190" s="161">
        <v>0</v>
      </c>
      <c r="N190" s="161">
        <v>0</v>
      </c>
      <c r="O190" s="161">
        <v>8.8500000000000002E-3</v>
      </c>
      <c r="P190" s="161">
        <v>2533.08842</v>
      </c>
      <c r="Q190" s="161">
        <v>0</v>
      </c>
      <c r="R190" s="162">
        <v>2533.08842</v>
      </c>
      <c r="S190" s="7"/>
      <c r="T190" s="7"/>
      <c r="U190" s="7"/>
      <c r="V190" s="7"/>
      <c r="W190" s="7"/>
      <c r="X190" s="7"/>
      <c r="Y190" s="7"/>
      <c r="Z190" s="7"/>
      <c r="AA190" s="7"/>
      <c r="AB190" s="7"/>
    </row>
    <row r="191" spans="1:28" ht="13.2">
      <c r="A191" s="163"/>
      <c r="B191" s="163"/>
      <c r="C191" s="159" t="s">
        <v>162</v>
      </c>
      <c r="D191" s="159" t="s">
        <v>162</v>
      </c>
      <c r="E191" s="159">
        <v>13</v>
      </c>
      <c r="F191" s="160">
        <v>0</v>
      </c>
      <c r="G191" s="161">
        <v>0</v>
      </c>
      <c r="H191" s="161">
        <v>0</v>
      </c>
      <c r="I191" s="161">
        <v>2451.60491</v>
      </c>
      <c r="J191" s="161">
        <v>0</v>
      </c>
      <c r="K191" s="161">
        <v>2451.60491</v>
      </c>
      <c r="L191" s="161">
        <v>0</v>
      </c>
      <c r="M191" s="161">
        <v>0</v>
      </c>
      <c r="N191" s="161">
        <v>0</v>
      </c>
      <c r="O191" s="161">
        <v>2451.60491</v>
      </c>
      <c r="P191" s="161">
        <v>11799.445810000001</v>
      </c>
      <c r="Q191" s="161">
        <v>0</v>
      </c>
      <c r="R191" s="162">
        <v>11799.445810000001</v>
      </c>
      <c r="S191" s="7"/>
      <c r="T191" s="7"/>
      <c r="U191" s="7"/>
      <c r="V191" s="7"/>
      <c r="W191" s="7"/>
      <c r="X191" s="7"/>
      <c r="Y191" s="7"/>
      <c r="Z191" s="7"/>
      <c r="AA191" s="7"/>
      <c r="AB191" s="7"/>
    </row>
    <row r="192" spans="1:28" ht="13.2">
      <c r="A192" s="163"/>
      <c r="B192" s="163"/>
      <c r="C192" s="163"/>
      <c r="D192" s="163"/>
      <c r="E192" s="164">
        <v>34</v>
      </c>
      <c r="F192" s="165">
        <v>0</v>
      </c>
      <c r="G192" s="118">
        <v>0</v>
      </c>
      <c r="H192" s="118">
        <v>0</v>
      </c>
      <c r="I192" s="118">
        <v>8.9590000000000003E-2</v>
      </c>
      <c r="J192" s="118">
        <v>0</v>
      </c>
      <c r="K192" s="118">
        <v>8.9590000000000003E-2</v>
      </c>
      <c r="L192" s="118">
        <v>0</v>
      </c>
      <c r="M192" s="118">
        <v>0</v>
      </c>
      <c r="N192" s="118">
        <v>0</v>
      </c>
      <c r="O192" s="118">
        <v>8.9590000000000003E-2</v>
      </c>
      <c r="P192" s="118">
        <v>5908.6414699999996</v>
      </c>
      <c r="Q192" s="118">
        <v>0</v>
      </c>
      <c r="R192" s="166">
        <v>5908.6414699999996</v>
      </c>
      <c r="S192" s="7"/>
      <c r="T192" s="7"/>
      <c r="U192" s="7"/>
      <c r="V192" s="7"/>
      <c r="W192" s="7"/>
      <c r="X192" s="7"/>
      <c r="Y192" s="7"/>
      <c r="Z192" s="7"/>
      <c r="AA192" s="7"/>
      <c r="AB192" s="7"/>
    </row>
    <row r="193" spans="1:28" ht="13.2">
      <c r="A193" s="163"/>
      <c r="B193" s="163"/>
      <c r="C193" s="163"/>
      <c r="D193" s="163"/>
      <c r="E193" s="164">
        <v>84</v>
      </c>
      <c r="F193" s="165">
        <v>0</v>
      </c>
      <c r="G193" s="118">
        <v>0</v>
      </c>
      <c r="H193" s="118">
        <v>0</v>
      </c>
      <c r="I193" s="118">
        <v>6.4140000000000003E-2</v>
      </c>
      <c r="J193" s="118">
        <v>0</v>
      </c>
      <c r="K193" s="118">
        <v>6.4140000000000003E-2</v>
      </c>
      <c r="L193" s="118">
        <v>0</v>
      </c>
      <c r="M193" s="118">
        <v>0</v>
      </c>
      <c r="N193" s="118">
        <v>0</v>
      </c>
      <c r="O193" s="118">
        <v>6.4140000000000003E-2</v>
      </c>
      <c r="P193" s="118">
        <v>15345.72184</v>
      </c>
      <c r="Q193" s="118">
        <v>0</v>
      </c>
      <c r="R193" s="166">
        <v>15345.72184</v>
      </c>
      <c r="S193" s="7"/>
      <c r="T193" s="7"/>
      <c r="U193" s="7"/>
      <c r="V193" s="7"/>
      <c r="W193" s="7"/>
      <c r="X193" s="7"/>
      <c r="Y193" s="7"/>
      <c r="Z193" s="7"/>
      <c r="AA193" s="7"/>
      <c r="AB193" s="7"/>
    </row>
    <row r="194" spans="1:28" ht="13.2">
      <c r="A194" s="163"/>
      <c r="B194" s="163"/>
      <c r="C194" s="163"/>
      <c r="D194" s="163"/>
      <c r="E194" s="164">
        <v>228</v>
      </c>
      <c r="F194" s="165">
        <v>0</v>
      </c>
      <c r="G194" s="118">
        <v>0</v>
      </c>
      <c r="H194" s="118">
        <v>0</v>
      </c>
      <c r="I194" s="118">
        <v>0</v>
      </c>
      <c r="J194" s="118">
        <v>0</v>
      </c>
      <c r="K194" s="118">
        <v>0</v>
      </c>
      <c r="L194" s="118">
        <v>0</v>
      </c>
      <c r="M194" s="118">
        <v>0</v>
      </c>
      <c r="N194" s="118">
        <v>0</v>
      </c>
      <c r="O194" s="118">
        <v>0</v>
      </c>
      <c r="P194" s="118">
        <v>1658.3390300000001</v>
      </c>
      <c r="Q194" s="118">
        <v>0</v>
      </c>
      <c r="R194" s="166">
        <v>1658.3390300000001</v>
      </c>
      <c r="S194" s="7"/>
      <c r="T194" s="7"/>
      <c r="U194" s="7"/>
      <c r="V194" s="7"/>
      <c r="W194" s="7"/>
      <c r="X194" s="7"/>
      <c r="Y194" s="7"/>
      <c r="Z194" s="7"/>
      <c r="AA194" s="7"/>
      <c r="AB194" s="7"/>
    </row>
    <row r="195" spans="1:28" ht="13.2">
      <c r="A195" s="163"/>
      <c r="B195" s="163"/>
      <c r="C195" s="159" t="s">
        <v>165</v>
      </c>
      <c r="D195" s="159" t="s">
        <v>165</v>
      </c>
      <c r="E195" s="159">
        <v>130</v>
      </c>
      <c r="F195" s="160">
        <v>0</v>
      </c>
      <c r="G195" s="161">
        <v>0</v>
      </c>
      <c r="H195" s="161">
        <v>0</v>
      </c>
      <c r="I195" s="161">
        <v>107.12672000000001</v>
      </c>
      <c r="J195" s="161">
        <v>0</v>
      </c>
      <c r="K195" s="161">
        <v>107.12672000000001</v>
      </c>
      <c r="L195" s="161">
        <v>0</v>
      </c>
      <c r="M195" s="161">
        <v>0</v>
      </c>
      <c r="N195" s="161">
        <v>0</v>
      </c>
      <c r="O195" s="161">
        <v>107.12672000000001</v>
      </c>
      <c r="P195" s="161">
        <v>3890.0965899999997</v>
      </c>
      <c r="Q195" s="161">
        <v>0</v>
      </c>
      <c r="R195" s="162">
        <v>3890.0965899999997</v>
      </c>
      <c r="S195" s="7"/>
      <c r="T195" s="7"/>
      <c r="U195" s="7"/>
      <c r="V195" s="7"/>
      <c r="W195" s="7"/>
      <c r="X195" s="7"/>
      <c r="Y195" s="7"/>
      <c r="Z195" s="7"/>
      <c r="AA195" s="7"/>
      <c r="AB195" s="7"/>
    </row>
    <row r="196" spans="1:28" ht="13.2">
      <c r="A196" s="163"/>
      <c r="B196" s="163"/>
      <c r="C196" s="159" t="s">
        <v>167</v>
      </c>
      <c r="D196" s="159" t="s">
        <v>167</v>
      </c>
      <c r="E196" s="159">
        <v>14</v>
      </c>
      <c r="F196" s="160">
        <v>0</v>
      </c>
      <c r="G196" s="161">
        <v>0</v>
      </c>
      <c r="H196" s="161">
        <v>0</v>
      </c>
      <c r="I196" s="161">
        <v>9.8649300000000011</v>
      </c>
      <c r="J196" s="161">
        <v>0</v>
      </c>
      <c r="K196" s="161">
        <v>9.8649300000000011</v>
      </c>
      <c r="L196" s="161">
        <v>170</v>
      </c>
      <c r="M196" s="161">
        <v>0</v>
      </c>
      <c r="N196" s="161">
        <v>170</v>
      </c>
      <c r="O196" s="161">
        <v>179.86492999999999</v>
      </c>
      <c r="P196" s="161">
        <v>2613.30287</v>
      </c>
      <c r="Q196" s="161">
        <v>0</v>
      </c>
      <c r="R196" s="162">
        <v>2613.30287</v>
      </c>
      <c r="S196" s="7"/>
      <c r="T196" s="7"/>
      <c r="U196" s="7"/>
      <c r="V196" s="7"/>
      <c r="W196" s="7"/>
      <c r="X196" s="7"/>
      <c r="Y196" s="7"/>
      <c r="Z196" s="7"/>
      <c r="AA196" s="7"/>
      <c r="AB196" s="7"/>
    </row>
    <row r="197" spans="1:28" ht="13.2">
      <c r="A197" s="163"/>
      <c r="B197" s="163"/>
      <c r="C197" s="163"/>
      <c r="D197" s="163"/>
      <c r="E197" s="164">
        <v>128</v>
      </c>
      <c r="F197" s="165">
        <v>0</v>
      </c>
      <c r="G197" s="118">
        <v>0</v>
      </c>
      <c r="H197" s="118">
        <v>0</v>
      </c>
      <c r="I197" s="118">
        <v>0</v>
      </c>
      <c r="J197" s="118">
        <v>0</v>
      </c>
      <c r="K197" s="118">
        <v>0</v>
      </c>
      <c r="L197" s="118">
        <v>0</v>
      </c>
      <c r="M197" s="118">
        <v>0</v>
      </c>
      <c r="N197" s="118">
        <v>0</v>
      </c>
      <c r="O197" s="118">
        <v>0</v>
      </c>
      <c r="P197" s="118">
        <v>1664.93587</v>
      </c>
      <c r="Q197" s="118">
        <v>0</v>
      </c>
      <c r="R197" s="166">
        <v>1664.93587</v>
      </c>
      <c r="S197" s="7"/>
      <c r="T197" s="7"/>
      <c r="U197" s="7"/>
      <c r="V197" s="7"/>
      <c r="W197" s="7"/>
      <c r="X197" s="7"/>
      <c r="Y197" s="7"/>
      <c r="Z197" s="7"/>
      <c r="AA197" s="7"/>
      <c r="AB197" s="7"/>
    </row>
    <row r="198" spans="1:28" ht="13.2">
      <c r="A198" s="163"/>
      <c r="B198" s="159" t="s">
        <v>14</v>
      </c>
      <c r="C198" s="159" t="s">
        <v>170</v>
      </c>
      <c r="D198" s="159" t="s">
        <v>171</v>
      </c>
      <c r="E198" s="159">
        <v>250</v>
      </c>
      <c r="F198" s="160">
        <v>0</v>
      </c>
      <c r="G198" s="161">
        <v>0</v>
      </c>
      <c r="H198" s="161">
        <v>0</v>
      </c>
      <c r="I198" s="161">
        <v>30.896270000000001</v>
      </c>
      <c r="J198" s="161">
        <v>0</v>
      </c>
      <c r="K198" s="161">
        <v>30.896270000000001</v>
      </c>
      <c r="L198" s="161">
        <v>0</v>
      </c>
      <c r="M198" s="161">
        <v>0</v>
      </c>
      <c r="N198" s="161">
        <v>0</v>
      </c>
      <c r="O198" s="161">
        <v>30.896270000000001</v>
      </c>
      <c r="P198" s="161">
        <v>2921.6567200000004</v>
      </c>
      <c r="Q198" s="161">
        <v>0</v>
      </c>
      <c r="R198" s="162">
        <v>2921.6567200000004</v>
      </c>
      <c r="S198" s="7"/>
      <c r="T198" s="7"/>
      <c r="U198" s="7"/>
      <c r="V198" s="7"/>
      <c r="W198" s="7"/>
      <c r="X198" s="7"/>
      <c r="Y198" s="7"/>
      <c r="Z198" s="7"/>
      <c r="AA198" s="7"/>
      <c r="AB198" s="7"/>
    </row>
    <row r="199" spans="1:28" ht="13.2">
      <c r="A199" s="163"/>
      <c r="B199" s="163"/>
      <c r="C199" s="159" t="s">
        <v>172</v>
      </c>
      <c r="D199" s="159" t="s">
        <v>172</v>
      </c>
      <c r="E199" s="159">
        <v>39</v>
      </c>
      <c r="F199" s="160">
        <v>0</v>
      </c>
      <c r="G199" s="161">
        <v>0</v>
      </c>
      <c r="H199" s="161">
        <v>0</v>
      </c>
      <c r="I199" s="161">
        <v>10.118270000000001</v>
      </c>
      <c r="J199" s="161">
        <v>0</v>
      </c>
      <c r="K199" s="161">
        <v>10.118270000000001</v>
      </c>
      <c r="L199" s="161">
        <v>0</v>
      </c>
      <c r="M199" s="161">
        <v>0</v>
      </c>
      <c r="N199" s="161">
        <v>0</v>
      </c>
      <c r="O199" s="161">
        <v>10.118270000000001</v>
      </c>
      <c r="P199" s="161">
        <v>5933.0834699999996</v>
      </c>
      <c r="Q199" s="161">
        <v>0</v>
      </c>
      <c r="R199" s="162">
        <v>5933.0834699999996</v>
      </c>
      <c r="S199" s="7"/>
      <c r="T199" s="7"/>
      <c r="U199" s="7"/>
      <c r="V199" s="7"/>
      <c r="W199" s="7"/>
      <c r="X199" s="7"/>
      <c r="Y199" s="7"/>
      <c r="Z199" s="7"/>
      <c r="AA199" s="7"/>
      <c r="AB199" s="7"/>
    </row>
    <row r="200" spans="1:28" ht="13.2">
      <c r="A200" s="163"/>
      <c r="B200" s="163"/>
      <c r="C200" s="163"/>
      <c r="D200" s="163"/>
      <c r="E200" s="164">
        <v>133</v>
      </c>
      <c r="F200" s="165">
        <v>0</v>
      </c>
      <c r="G200" s="118">
        <v>0</v>
      </c>
      <c r="H200" s="118">
        <v>0</v>
      </c>
      <c r="I200" s="118">
        <v>0.11928</v>
      </c>
      <c r="J200" s="118">
        <v>0</v>
      </c>
      <c r="K200" s="118">
        <v>0.11928</v>
      </c>
      <c r="L200" s="118">
        <v>0</v>
      </c>
      <c r="M200" s="118">
        <v>0</v>
      </c>
      <c r="N200" s="118">
        <v>0</v>
      </c>
      <c r="O200" s="118">
        <v>0.11928</v>
      </c>
      <c r="P200" s="118">
        <v>5177.1198600000007</v>
      </c>
      <c r="Q200" s="118">
        <v>0</v>
      </c>
      <c r="R200" s="166">
        <v>5177.1198600000007</v>
      </c>
      <c r="S200" s="7"/>
      <c r="T200" s="7"/>
      <c r="U200" s="7"/>
      <c r="V200" s="7"/>
      <c r="W200" s="7"/>
      <c r="X200" s="7"/>
      <c r="Y200" s="7"/>
      <c r="Z200" s="7"/>
      <c r="AA200" s="7"/>
      <c r="AB200" s="7"/>
    </row>
    <row r="201" spans="1:28" ht="13.2">
      <c r="A201" s="163"/>
      <c r="B201" s="163"/>
      <c r="C201" s="159" t="s">
        <v>174</v>
      </c>
      <c r="D201" s="159" t="s">
        <v>175</v>
      </c>
      <c r="E201" s="159">
        <v>72</v>
      </c>
      <c r="F201" s="160">
        <v>0</v>
      </c>
      <c r="G201" s="161">
        <v>0</v>
      </c>
      <c r="H201" s="161">
        <v>0</v>
      </c>
      <c r="I201" s="161">
        <v>74.115949999999998</v>
      </c>
      <c r="J201" s="161">
        <v>0</v>
      </c>
      <c r="K201" s="161">
        <v>74.115949999999998</v>
      </c>
      <c r="L201" s="161">
        <v>0</v>
      </c>
      <c r="M201" s="161">
        <v>0</v>
      </c>
      <c r="N201" s="161">
        <v>0</v>
      </c>
      <c r="O201" s="161">
        <v>74.115949999999998</v>
      </c>
      <c r="P201" s="161">
        <v>2433.27036</v>
      </c>
      <c r="Q201" s="161">
        <v>0</v>
      </c>
      <c r="R201" s="162">
        <v>2433.27036</v>
      </c>
      <c r="S201" s="7"/>
      <c r="T201" s="7"/>
      <c r="U201" s="7"/>
      <c r="V201" s="7"/>
      <c r="W201" s="7"/>
      <c r="X201" s="7"/>
      <c r="Y201" s="7"/>
      <c r="Z201" s="7"/>
      <c r="AA201" s="7"/>
      <c r="AB201" s="7"/>
    </row>
    <row r="202" spans="1:28" ht="13.2">
      <c r="A202" s="163"/>
      <c r="B202" s="163"/>
      <c r="C202" s="163"/>
      <c r="D202" s="163"/>
      <c r="E202" s="164">
        <v>132</v>
      </c>
      <c r="F202" s="165">
        <v>0</v>
      </c>
      <c r="G202" s="118">
        <v>0</v>
      </c>
      <c r="H202" s="118">
        <v>0</v>
      </c>
      <c r="I202" s="118">
        <v>0</v>
      </c>
      <c r="J202" s="118">
        <v>0</v>
      </c>
      <c r="K202" s="118">
        <v>0</v>
      </c>
      <c r="L202" s="118">
        <v>0</v>
      </c>
      <c r="M202" s="118">
        <v>0</v>
      </c>
      <c r="N202" s="118">
        <v>0</v>
      </c>
      <c r="O202" s="118">
        <v>0</v>
      </c>
      <c r="P202" s="118">
        <v>724.04774999999995</v>
      </c>
      <c r="Q202" s="118">
        <v>0</v>
      </c>
      <c r="R202" s="166">
        <v>724.04774999999995</v>
      </c>
      <c r="S202" s="7"/>
      <c r="T202" s="7"/>
      <c r="U202" s="7"/>
      <c r="V202" s="7"/>
      <c r="W202" s="7"/>
      <c r="X202" s="7"/>
      <c r="Y202" s="7"/>
      <c r="Z202" s="7"/>
      <c r="AA202" s="7"/>
      <c r="AB202" s="7"/>
    </row>
    <row r="203" spans="1:28" ht="13.2">
      <c r="A203" s="163"/>
      <c r="B203" s="163"/>
      <c r="C203" s="159" t="s">
        <v>176</v>
      </c>
      <c r="D203" s="159" t="s">
        <v>177</v>
      </c>
      <c r="E203" s="159">
        <v>35</v>
      </c>
      <c r="F203" s="160">
        <v>0</v>
      </c>
      <c r="G203" s="161">
        <v>0</v>
      </c>
      <c r="H203" s="161">
        <v>0</v>
      </c>
      <c r="I203" s="161">
        <v>0.10803</v>
      </c>
      <c r="J203" s="161">
        <v>0</v>
      </c>
      <c r="K203" s="161">
        <v>0.10803</v>
      </c>
      <c r="L203" s="161">
        <v>0</v>
      </c>
      <c r="M203" s="161">
        <v>0</v>
      </c>
      <c r="N203" s="161">
        <v>0</v>
      </c>
      <c r="O203" s="161">
        <v>0.10803</v>
      </c>
      <c r="P203" s="161">
        <v>4526.4075499999999</v>
      </c>
      <c r="Q203" s="161">
        <v>0</v>
      </c>
      <c r="R203" s="162">
        <v>4526.4075499999999</v>
      </c>
      <c r="S203" s="7"/>
      <c r="T203" s="7"/>
      <c r="U203" s="7"/>
      <c r="V203" s="7"/>
      <c r="W203" s="7"/>
      <c r="X203" s="7"/>
      <c r="Y203" s="7"/>
      <c r="Z203" s="7"/>
      <c r="AA203" s="7"/>
      <c r="AB203" s="7"/>
    </row>
    <row r="204" spans="1:28" ht="13.2">
      <c r="A204" s="163"/>
      <c r="B204" s="163"/>
      <c r="C204" s="163"/>
      <c r="D204" s="163"/>
      <c r="E204" s="164">
        <v>93</v>
      </c>
      <c r="F204" s="165">
        <v>0</v>
      </c>
      <c r="G204" s="118">
        <v>0</v>
      </c>
      <c r="H204" s="118">
        <v>0</v>
      </c>
      <c r="I204" s="118">
        <v>0</v>
      </c>
      <c r="J204" s="118">
        <v>0</v>
      </c>
      <c r="K204" s="118">
        <v>0</v>
      </c>
      <c r="L204" s="118">
        <v>0</v>
      </c>
      <c r="M204" s="118">
        <v>0</v>
      </c>
      <c r="N204" s="118">
        <v>0</v>
      </c>
      <c r="O204" s="118">
        <v>0</v>
      </c>
      <c r="P204" s="118">
        <v>3757.7037500000001</v>
      </c>
      <c r="Q204" s="118">
        <v>0</v>
      </c>
      <c r="R204" s="166">
        <v>3757.7037500000001</v>
      </c>
      <c r="S204" s="7"/>
      <c r="T204" s="7"/>
      <c r="U204" s="7"/>
      <c r="V204" s="7"/>
      <c r="W204" s="7"/>
      <c r="X204" s="7"/>
      <c r="Y204" s="7"/>
      <c r="Z204" s="7"/>
      <c r="AA204" s="7"/>
      <c r="AB204" s="7"/>
    </row>
    <row r="205" spans="1:28" ht="13.2">
      <c r="A205" s="163"/>
      <c r="B205" s="163"/>
      <c r="C205" s="163"/>
      <c r="D205" s="159" t="s">
        <v>176</v>
      </c>
      <c r="E205" s="159">
        <v>15</v>
      </c>
      <c r="F205" s="160">
        <v>0</v>
      </c>
      <c r="G205" s="161">
        <v>0</v>
      </c>
      <c r="H205" s="161">
        <v>0</v>
      </c>
      <c r="I205" s="161">
        <v>6979.3714500000006</v>
      </c>
      <c r="J205" s="161">
        <v>0</v>
      </c>
      <c r="K205" s="161">
        <v>6979.3714500000006</v>
      </c>
      <c r="L205" s="161">
        <v>0</v>
      </c>
      <c r="M205" s="161">
        <v>0</v>
      </c>
      <c r="N205" s="161">
        <v>0</v>
      </c>
      <c r="O205" s="161">
        <v>6979.3714500000006</v>
      </c>
      <c r="P205" s="161">
        <v>25021.723379999999</v>
      </c>
      <c r="Q205" s="161">
        <v>0</v>
      </c>
      <c r="R205" s="162">
        <v>25021.723379999999</v>
      </c>
      <c r="S205" s="7"/>
      <c r="T205" s="7"/>
      <c r="U205" s="7"/>
      <c r="V205" s="7"/>
      <c r="W205" s="7"/>
      <c r="X205" s="7"/>
      <c r="Y205" s="7"/>
      <c r="Z205" s="7"/>
      <c r="AA205" s="7"/>
      <c r="AB205" s="7"/>
    </row>
    <row r="206" spans="1:28" ht="13.2">
      <c r="A206" s="163"/>
      <c r="B206" s="163"/>
      <c r="C206" s="163"/>
      <c r="D206" s="163"/>
      <c r="E206" s="164">
        <v>91</v>
      </c>
      <c r="F206" s="165">
        <v>0</v>
      </c>
      <c r="G206" s="118">
        <v>0</v>
      </c>
      <c r="H206" s="118">
        <v>0</v>
      </c>
      <c r="I206" s="118">
        <v>5.5399999999999998E-2</v>
      </c>
      <c r="J206" s="118">
        <v>0</v>
      </c>
      <c r="K206" s="118">
        <v>5.5399999999999998E-2</v>
      </c>
      <c r="L206" s="118">
        <v>0</v>
      </c>
      <c r="M206" s="118">
        <v>0</v>
      </c>
      <c r="N206" s="118">
        <v>0</v>
      </c>
      <c r="O206" s="118">
        <v>5.5399999999999998E-2</v>
      </c>
      <c r="P206" s="118">
        <v>20923.084850000003</v>
      </c>
      <c r="Q206" s="118">
        <v>0</v>
      </c>
      <c r="R206" s="166">
        <v>20923.084850000003</v>
      </c>
      <c r="S206" s="7"/>
      <c r="T206" s="7"/>
      <c r="U206" s="7"/>
      <c r="V206" s="7"/>
      <c r="W206" s="7"/>
      <c r="X206" s="7"/>
      <c r="Y206" s="7"/>
      <c r="Z206" s="7"/>
      <c r="AA206" s="7"/>
      <c r="AB206" s="7"/>
    </row>
    <row r="207" spans="1:28" ht="13.2">
      <c r="A207" s="163"/>
      <c r="B207" s="163"/>
      <c r="C207" s="163"/>
      <c r="D207" s="159" t="s">
        <v>260</v>
      </c>
      <c r="E207" s="159">
        <v>111</v>
      </c>
      <c r="F207" s="160">
        <v>0</v>
      </c>
      <c r="G207" s="161">
        <v>0</v>
      </c>
      <c r="H207" s="161">
        <v>0</v>
      </c>
      <c r="I207" s="161">
        <v>5.9800000000000001E-3</v>
      </c>
      <c r="J207" s="161">
        <v>0</v>
      </c>
      <c r="K207" s="161">
        <v>5.9800000000000001E-3</v>
      </c>
      <c r="L207" s="161">
        <v>0</v>
      </c>
      <c r="M207" s="161">
        <v>0</v>
      </c>
      <c r="N207" s="161">
        <v>0</v>
      </c>
      <c r="O207" s="161">
        <v>5.9800000000000001E-3</v>
      </c>
      <c r="P207" s="161">
        <v>3990.4145699999999</v>
      </c>
      <c r="Q207" s="161">
        <v>0</v>
      </c>
      <c r="R207" s="162">
        <v>3990.4145699999999</v>
      </c>
      <c r="S207" s="7"/>
      <c r="T207" s="7"/>
      <c r="U207" s="7"/>
      <c r="V207" s="7"/>
      <c r="W207" s="7"/>
      <c r="X207" s="7"/>
      <c r="Y207" s="7"/>
      <c r="Z207" s="7"/>
      <c r="AA207" s="7"/>
      <c r="AB207" s="7"/>
    </row>
    <row r="208" spans="1:28" ht="13.2">
      <c r="A208" s="163"/>
      <c r="B208" s="163"/>
      <c r="C208" s="159" t="s">
        <v>179</v>
      </c>
      <c r="D208" s="159" t="s">
        <v>179</v>
      </c>
      <c r="E208" s="159">
        <v>131</v>
      </c>
      <c r="F208" s="160">
        <v>0</v>
      </c>
      <c r="G208" s="161">
        <v>0</v>
      </c>
      <c r="H208" s="161">
        <v>0</v>
      </c>
      <c r="I208" s="161">
        <v>33.956089999999996</v>
      </c>
      <c r="J208" s="161">
        <v>0</v>
      </c>
      <c r="K208" s="161">
        <v>33.956089999999996</v>
      </c>
      <c r="L208" s="161">
        <v>0</v>
      </c>
      <c r="M208" s="161">
        <v>0</v>
      </c>
      <c r="N208" s="161">
        <v>0</v>
      </c>
      <c r="O208" s="161">
        <v>33.956089999999996</v>
      </c>
      <c r="P208" s="161">
        <v>4995.68192</v>
      </c>
      <c r="Q208" s="161">
        <v>0</v>
      </c>
      <c r="R208" s="162">
        <v>4995.68192</v>
      </c>
      <c r="S208" s="7"/>
      <c r="T208" s="7"/>
      <c r="U208" s="7"/>
      <c r="V208" s="7"/>
      <c r="W208" s="7"/>
      <c r="X208" s="7"/>
      <c r="Y208" s="7"/>
      <c r="Z208" s="7"/>
      <c r="AA208" s="7"/>
      <c r="AB208" s="7"/>
    </row>
    <row r="209" spans="1:28" ht="13.2">
      <c r="A209" s="163"/>
      <c r="B209" s="163"/>
      <c r="C209" s="159" t="s">
        <v>261</v>
      </c>
      <c r="D209" s="159" t="s">
        <v>261</v>
      </c>
      <c r="E209" s="159">
        <v>134</v>
      </c>
      <c r="F209" s="160">
        <v>0</v>
      </c>
      <c r="G209" s="161">
        <v>0</v>
      </c>
      <c r="H209" s="161">
        <v>0</v>
      </c>
      <c r="I209" s="161">
        <v>190.78016</v>
      </c>
      <c r="J209" s="161">
        <v>0</v>
      </c>
      <c r="K209" s="161">
        <v>190.78016</v>
      </c>
      <c r="L209" s="161">
        <v>0</v>
      </c>
      <c r="M209" s="161">
        <v>0</v>
      </c>
      <c r="N209" s="161">
        <v>0</v>
      </c>
      <c r="O209" s="161">
        <v>190.78016</v>
      </c>
      <c r="P209" s="161">
        <v>3015.1629500000004</v>
      </c>
      <c r="Q209" s="161">
        <v>0</v>
      </c>
      <c r="R209" s="162">
        <v>3015.1629500000004</v>
      </c>
      <c r="S209" s="7"/>
      <c r="T209" s="7"/>
      <c r="U209" s="7"/>
      <c r="V209" s="7"/>
      <c r="W209" s="7"/>
      <c r="X209" s="7"/>
      <c r="Y209" s="7"/>
      <c r="Z209" s="7"/>
      <c r="AA209" s="7"/>
      <c r="AB209" s="7"/>
    </row>
    <row r="210" spans="1:28" ht="13.2">
      <c r="A210" s="163"/>
      <c r="B210" s="159" t="s">
        <v>15</v>
      </c>
      <c r="C210" s="159" t="s">
        <v>186</v>
      </c>
      <c r="D210" s="159" t="s">
        <v>186</v>
      </c>
      <c r="E210" s="159">
        <v>30</v>
      </c>
      <c r="F210" s="160">
        <v>0</v>
      </c>
      <c r="G210" s="161">
        <v>0</v>
      </c>
      <c r="H210" s="161">
        <v>0</v>
      </c>
      <c r="I210" s="161">
        <v>6740.1226799999995</v>
      </c>
      <c r="J210" s="161">
        <v>0</v>
      </c>
      <c r="K210" s="161">
        <v>6740.1226799999995</v>
      </c>
      <c r="L210" s="161">
        <v>0</v>
      </c>
      <c r="M210" s="161">
        <v>0</v>
      </c>
      <c r="N210" s="161">
        <v>0</v>
      </c>
      <c r="O210" s="161">
        <v>6740.1226799999995</v>
      </c>
      <c r="P210" s="161">
        <v>2930.6328199999998</v>
      </c>
      <c r="Q210" s="161">
        <v>0</v>
      </c>
      <c r="R210" s="162">
        <v>2930.6328199999998</v>
      </c>
      <c r="S210" s="7"/>
      <c r="T210" s="7"/>
      <c r="U210" s="7"/>
      <c r="V210" s="7"/>
      <c r="W210" s="7"/>
      <c r="X210" s="7"/>
      <c r="Y210" s="7"/>
      <c r="Z210" s="7"/>
      <c r="AA210" s="7"/>
      <c r="AB210" s="7"/>
    </row>
    <row r="211" spans="1:28" ht="13.2">
      <c r="A211" s="163"/>
      <c r="B211" s="163"/>
      <c r="C211" s="163"/>
      <c r="D211" s="163"/>
      <c r="E211" s="164">
        <v>94</v>
      </c>
      <c r="F211" s="165">
        <v>0</v>
      </c>
      <c r="G211" s="118">
        <v>0</v>
      </c>
      <c r="H211" s="118">
        <v>0</v>
      </c>
      <c r="I211" s="118">
        <v>25.562799999999999</v>
      </c>
      <c r="J211" s="118">
        <v>0</v>
      </c>
      <c r="K211" s="118">
        <v>25.562799999999999</v>
      </c>
      <c r="L211" s="118">
        <v>0</v>
      </c>
      <c r="M211" s="118">
        <v>0</v>
      </c>
      <c r="N211" s="118">
        <v>0</v>
      </c>
      <c r="O211" s="118">
        <v>25.562799999999999</v>
      </c>
      <c r="P211" s="118">
        <v>14922.97905</v>
      </c>
      <c r="Q211" s="118">
        <v>0</v>
      </c>
      <c r="R211" s="166">
        <v>14922.97905</v>
      </c>
      <c r="S211" s="7"/>
      <c r="T211" s="7"/>
      <c r="U211" s="7"/>
      <c r="V211" s="7"/>
      <c r="W211" s="7"/>
      <c r="X211" s="7"/>
      <c r="Y211" s="7"/>
      <c r="Z211" s="7"/>
      <c r="AA211" s="7"/>
      <c r="AB211" s="7"/>
    </row>
    <row r="212" spans="1:28" ht="13.2">
      <c r="A212" s="163"/>
      <c r="B212" s="163"/>
      <c r="C212" s="163"/>
      <c r="D212" s="163"/>
      <c r="E212" s="164">
        <v>118</v>
      </c>
      <c r="F212" s="165">
        <v>0</v>
      </c>
      <c r="G212" s="118">
        <v>0</v>
      </c>
      <c r="H212" s="118">
        <v>0</v>
      </c>
      <c r="I212" s="118">
        <v>10.532299999999999</v>
      </c>
      <c r="J212" s="118">
        <v>0</v>
      </c>
      <c r="K212" s="118">
        <v>10.532299999999999</v>
      </c>
      <c r="L212" s="118">
        <v>0</v>
      </c>
      <c r="M212" s="118">
        <v>0</v>
      </c>
      <c r="N212" s="118">
        <v>0</v>
      </c>
      <c r="O212" s="118">
        <v>10.532299999999999</v>
      </c>
      <c r="P212" s="118">
        <v>4803.3545300000005</v>
      </c>
      <c r="Q212" s="118">
        <v>0</v>
      </c>
      <c r="R212" s="166">
        <v>4803.3545300000005</v>
      </c>
      <c r="S212" s="7"/>
      <c r="T212" s="7"/>
      <c r="U212" s="7"/>
      <c r="V212" s="7"/>
      <c r="W212" s="7"/>
      <c r="X212" s="7"/>
      <c r="Y212" s="7"/>
      <c r="Z212" s="7"/>
      <c r="AA212" s="7"/>
      <c r="AB212" s="7"/>
    </row>
    <row r="213" spans="1:28" ht="13.2">
      <c r="A213" s="163"/>
      <c r="B213" s="163"/>
      <c r="C213" s="163"/>
      <c r="D213" s="163"/>
      <c r="E213" s="164">
        <v>230</v>
      </c>
      <c r="F213" s="165">
        <v>0</v>
      </c>
      <c r="G213" s="118">
        <v>0</v>
      </c>
      <c r="H213" s="118">
        <v>0</v>
      </c>
      <c r="I213" s="118">
        <v>94.370779999999996</v>
      </c>
      <c r="J213" s="118">
        <v>0</v>
      </c>
      <c r="K213" s="118">
        <v>94.370779999999996</v>
      </c>
      <c r="L213" s="118">
        <v>0</v>
      </c>
      <c r="M213" s="118">
        <v>0</v>
      </c>
      <c r="N213" s="118">
        <v>0</v>
      </c>
      <c r="O213" s="118">
        <v>94.370779999999996</v>
      </c>
      <c r="P213" s="118">
        <v>38037.519329999996</v>
      </c>
      <c r="Q213" s="118">
        <v>0</v>
      </c>
      <c r="R213" s="166">
        <v>38037.519329999996</v>
      </c>
      <c r="S213" s="7"/>
      <c r="T213" s="7"/>
      <c r="U213" s="7"/>
      <c r="V213" s="7"/>
      <c r="W213" s="7"/>
      <c r="X213" s="7"/>
      <c r="Y213" s="7"/>
      <c r="Z213" s="7"/>
      <c r="AA213" s="7"/>
      <c r="AB213" s="7"/>
    </row>
    <row r="214" spans="1:28" ht="13.2">
      <c r="A214" s="163"/>
      <c r="B214" s="163"/>
      <c r="C214" s="163"/>
      <c r="D214" s="163"/>
      <c r="E214" s="164">
        <v>241</v>
      </c>
      <c r="F214" s="165">
        <v>0</v>
      </c>
      <c r="G214" s="118">
        <v>0</v>
      </c>
      <c r="H214" s="118">
        <v>0</v>
      </c>
      <c r="I214" s="118">
        <v>1.08E-3</v>
      </c>
      <c r="J214" s="118">
        <v>0</v>
      </c>
      <c r="K214" s="118">
        <v>1.08E-3</v>
      </c>
      <c r="L214" s="118">
        <v>0</v>
      </c>
      <c r="M214" s="118">
        <v>0</v>
      </c>
      <c r="N214" s="118">
        <v>0</v>
      </c>
      <c r="O214" s="118">
        <v>1.08E-3</v>
      </c>
      <c r="P214" s="118">
        <v>1822.01143</v>
      </c>
      <c r="Q214" s="118">
        <v>0</v>
      </c>
      <c r="R214" s="166">
        <v>1822.01143</v>
      </c>
      <c r="S214" s="7"/>
      <c r="T214" s="7"/>
      <c r="U214" s="7"/>
      <c r="V214" s="7"/>
      <c r="W214" s="7"/>
      <c r="X214" s="7"/>
      <c r="Y214" s="7"/>
      <c r="Z214" s="7"/>
      <c r="AA214" s="7"/>
      <c r="AB214" s="7"/>
    </row>
    <row r="215" spans="1:28" ht="13.2">
      <c r="A215" s="163"/>
      <c r="B215" s="163"/>
      <c r="C215" s="159" t="s">
        <v>15</v>
      </c>
      <c r="D215" s="159" t="s">
        <v>15</v>
      </c>
      <c r="E215" s="159">
        <v>135</v>
      </c>
      <c r="F215" s="160">
        <v>0</v>
      </c>
      <c r="G215" s="161">
        <v>0</v>
      </c>
      <c r="H215" s="161">
        <v>0</v>
      </c>
      <c r="I215" s="161">
        <v>11.33858</v>
      </c>
      <c r="J215" s="161">
        <v>0</v>
      </c>
      <c r="K215" s="161">
        <v>11.33858</v>
      </c>
      <c r="L215" s="161">
        <v>0</v>
      </c>
      <c r="M215" s="161">
        <v>0</v>
      </c>
      <c r="N215" s="161">
        <v>0</v>
      </c>
      <c r="O215" s="161">
        <v>11.33858</v>
      </c>
      <c r="P215" s="161">
        <v>7209.5789800000002</v>
      </c>
      <c r="Q215" s="161">
        <v>0</v>
      </c>
      <c r="R215" s="162">
        <v>7209.5789800000002</v>
      </c>
      <c r="S215" s="7"/>
      <c r="T215" s="7"/>
      <c r="U215" s="7"/>
      <c r="V215" s="7"/>
      <c r="W215" s="7"/>
      <c r="X215" s="7"/>
      <c r="Y215" s="7"/>
      <c r="Z215" s="7"/>
      <c r="AA215" s="7"/>
      <c r="AB215" s="7"/>
    </row>
    <row r="216" spans="1:28" ht="13.2">
      <c r="A216" s="163"/>
      <c r="B216" s="163"/>
      <c r="C216" s="163"/>
      <c r="D216" s="159" t="s">
        <v>262</v>
      </c>
      <c r="E216" s="159">
        <v>68</v>
      </c>
      <c r="F216" s="160">
        <v>0</v>
      </c>
      <c r="G216" s="161">
        <v>0</v>
      </c>
      <c r="H216" s="161">
        <v>0</v>
      </c>
      <c r="I216" s="161">
        <v>291.97320999999999</v>
      </c>
      <c r="J216" s="161">
        <v>0</v>
      </c>
      <c r="K216" s="161">
        <v>291.97320999999999</v>
      </c>
      <c r="L216" s="161">
        <v>0</v>
      </c>
      <c r="M216" s="161">
        <v>0</v>
      </c>
      <c r="N216" s="161">
        <v>0</v>
      </c>
      <c r="O216" s="161">
        <v>291.97320999999999</v>
      </c>
      <c r="P216" s="161">
        <v>1605.8786200000002</v>
      </c>
      <c r="Q216" s="161">
        <v>0</v>
      </c>
      <c r="R216" s="162">
        <v>1605.8786200000002</v>
      </c>
      <c r="S216" s="7"/>
      <c r="T216" s="7"/>
      <c r="U216" s="7"/>
      <c r="V216" s="7"/>
      <c r="W216" s="7"/>
      <c r="X216" s="7"/>
      <c r="Y216" s="7"/>
      <c r="Z216" s="7"/>
      <c r="AA216" s="7"/>
      <c r="AB216" s="7"/>
    </row>
    <row r="217" spans="1:28" ht="13.2">
      <c r="A217" s="163"/>
      <c r="B217" s="163"/>
      <c r="C217" s="159" t="s">
        <v>263</v>
      </c>
      <c r="D217" s="159" t="s">
        <v>264</v>
      </c>
      <c r="E217" s="159">
        <v>136</v>
      </c>
      <c r="F217" s="160">
        <v>0</v>
      </c>
      <c r="G217" s="161">
        <v>0</v>
      </c>
      <c r="H217" s="161">
        <v>0</v>
      </c>
      <c r="I217" s="161">
        <v>42.012430000000002</v>
      </c>
      <c r="J217" s="161">
        <v>0</v>
      </c>
      <c r="K217" s="161">
        <v>42.012430000000002</v>
      </c>
      <c r="L217" s="161">
        <v>0</v>
      </c>
      <c r="M217" s="161">
        <v>0</v>
      </c>
      <c r="N217" s="161">
        <v>0</v>
      </c>
      <c r="O217" s="161">
        <v>42.012430000000002</v>
      </c>
      <c r="P217" s="161">
        <v>3288.1894400000001</v>
      </c>
      <c r="Q217" s="161">
        <v>0</v>
      </c>
      <c r="R217" s="162">
        <v>3288.1894400000001</v>
      </c>
      <c r="S217" s="7"/>
      <c r="T217" s="7"/>
      <c r="U217" s="7"/>
      <c r="V217" s="7"/>
      <c r="W217" s="7"/>
      <c r="X217" s="7"/>
      <c r="Y217" s="7"/>
      <c r="Z217" s="7"/>
      <c r="AA217" s="7"/>
      <c r="AB217" s="7"/>
    </row>
    <row r="218" spans="1:28" ht="13.2">
      <c r="A218" s="163"/>
      <c r="B218" s="159" t="s">
        <v>16</v>
      </c>
      <c r="C218" s="159" t="s">
        <v>265</v>
      </c>
      <c r="D218" s="159" t="s">
        <v>265</v>
      </c>
      <c r="E218" s="159">
        <v>146</v>
      </c>
      <c r="F218" s="160">
        <v>0</v>
      </c>
      <c r="G218" s="161">
        <v>0</v>
      </c>
      <c r="H218" s="161">
        <v>0</v>
      </c>
      <c r="I218" s="161">
        <v>120.61333999999999</v>
      </c>
      <c r="J218" s="161">
        <v>0</v>
      </c>
      <c r="K218" s="161">
        <v>120.61333999999999</v>
      </c>
      <c r="L218" s="161">
        <v>0</v>
      </c>
      <c r="M218" s="161">
        <v>0</v>
      </c>
      <c r="N218" s="161">
        <v>0</v>
      </c>
      <c r="O218" s="161">
        <v>120.61333999999999</v>
      </c>
      <c r="P218" s="161">
        <v>5028.2680999999993</v>
      </c>
      <c r="Q218" s="161">
        <v>0</v>
      </c>
      <c r="R218" s="162">
        <v>5028.2680999999993</v>
      </c>
      <c r="S218" s="7"/>
      <c r="T218" s="7"/>
      <c r="U218" s="7"/>
      <c r="V218" s="7"/>
      <c r="W218" s="7"/>
      <c r="X218" s="7"/>
      <c r="Y218" s="7"/>
      <c r="Z218" s="7"/>
      <c r="AA218" s="7"/>
      <c r="AB218" s="7"/>
    </row>
    <row r="219" spans="1:28" ht="13.2">
      <c r="A219" s="163"/>
      <c r="B219" s="163"/>
      <c r="C219" s="163"/>
      <c r="D219" s="163"/>
      <c r="E219" s="164">
        <v>186</v>
      </c>
      <c r="F219" s="165">
        <v>0</v>
      </c>
      <c r="G219" s="118">
        <v>0</v>
      </c>
      <c r="H219" s="118">
        <v>0</v>
      </c>
      <c r="I219" s="118">
        <v>1.7800000000000001E-3</v>
      </c>
      <c r="J219" s="118">
        <v>0</v>
      </c>
      <c r="K219" s="118">
        <v>1.7800000000000001E-3</v>
      </c>
      <c r="L219" s="118">
        <v>0</v>
      </c>
      <c r="M219" s="118">
        <v>0</v>
      </c>
      <c r="N219" s="118">
        <v>0</v>
      </c>
      <c r="O219" s="118">
        <v>1.7800000000000001E-3</v>
      </c>
      <c r="P219" s="118">
        <v>5670.4007099999999</v>
      </c>
      <c r="Q219" s="118">
        <v>0</v>
      </c>
      <c r="R219" s="166">
        <v>5670.4007099999999</v>
      </c>
      <c r="S219" s="7"/>
      <c r="T219" s="7"/>
      <c r="U219" s="7"/>
      <c r="V219" s="7"/>
      <c r="W219" s="7"/>
      <c r="X219" s="7"/>
      <c r="Y219" s="7"/>
      <c r="Z219" s="7"/>
      <c r="AA219" s="7"/>
      <c r="AB219" s="7"/>
    </row>
    <row r="220" spans="1:28" ht="13.2">
      <c r="A220" s="163"/>
      <c r="B220" s="163"/>
      <c r="C220" s="159" t="s">
        <v>189</v>
      </c>
      <c r="D220" s="159" t="s">
        <v>190</v>
      </c>
      <c r="E220" s="159">
        <v>64</v>
      </c>
      <c r="F220" s="160">
        <v>0</v>
      </c>
      <c r="G220" s="161">
        <v>0</v>
      </c>
      <c r="H220" s="161">
        <v>0</v>
      </c>
      <c r="I220" s="161">
        <v>223.63344000000001</v>
      </c>
      <c r="J220" s="161">
        <v>0</v>
      </c>
      <c r="K220" s="161">
        <v>223.63344000000001</v>
      </c>
      <c r="L220" s="161">
        <v>0</v>
      </c>
      <c r="M220" s="161">
        <v>0</v>
      </c>
      <c r="N220" s="161">
        <v>0</v>
      </c>
      <c r="O220" s="161">
        <v>223.63344000000001</v>
      </c>
      <c r="P220" s="161">
        <v>5831.4846600000001</v>
      </c>
      <c r="Q220" s="161">
        <v>0</v>
      </c>
      <c r="R220" s="162">
        <v>5831.4846600000001</v>
      </c>
      <c r="S220" s="7"/>
      <c r="T220" s="7"/>
      <c r="U220" s="7"/>
      <c r="V220" s="7"/>
      <c r="W220" s="7"/>
      <c r="X220" s="7"/>
      <c r="Y220" s="7"/>
      <c r="Z220" s="7"/>
      <c r="AA220" s="7"/>
      <c r="AB220" s="7"/>
    </row>
    <row r="221" spans="1:28" ht="13.2">
      <c r="A221" s="163"/>
      <c r="B221" s="163"/>
      <c r="C221" s="163"/>
      <c r="D221" s="159" t="s">
        <v>266</v>
      </c>
      <c r="E221" s="159">
        <v>148</v>
      </c>
      <c r="F221" s="160">
        <v>0</v>
      </c>
      <c r="G221" s="161">
        <v>0</v>
      </c>
      <c r="H221" s="161">
        <v>0</v>
      </c>
      <c r="I221" s="161">
        <v>4.4000000000000002E-4</v>
      </c>
      <c r="J221" s="161">
        <v>0</v>
      </c>
      <c r="K221" s="161">
        <v>4.4000000000000002E-4</v>
      </c>
      <c r="L221" s="161">
        <v>0</v>
      </c>
      <c r="M221" s="161">
        <v>0</v>
      </c>
      <c r="N221" s="161">
        <v>0</v>
      </c>
      <c r="O221" s="161">
        <v>4.4000000000000002E-4</v>
      </c>
      <c r="P221" s="161">
        <v>6634.9643499999993</v>
      </c>
      <c r="Q221" s="161">
        <v>0</v>
      </c>
      <c r="R221" s="162">
        <v>6634.9643499999993</v>
      </c>
      <c r="S221" s="7"/>
      <c r="T221" s="7"/>
      <c r="U221" s="7"/>
      <c r="V221" s="7"/>
      <c r="W221" s="7"/>
      <c r="X221" s="7"/>
      <c r="Y221" s="7"/>
      <c r="Z221" s="7"/>
      <c r="AA221" s="7"/>
      <c r="AB221" s="7"/>
    </row>
    <row r="222" spans="1:28" ht="13.2">
      <c r="A222" s="163"/>
      <c r="B222" s="163"/>
      <c r="C222" s="159" t="s">
        <v>267</v>
      </c>
      <c r="D222" s="159" t="s">
        <v>267</v>
      </c>
      <c r="E222" s="159">
        <v>44</v>
      </c>
      <c r="F222" s="160">
        <v>0</v>
      </c>
      <c r="G222" s="161">
        <v>0</v>
      </c>
      <c r="H222" s="161">
        <v>0</v>
      </c>
      <c r="I222" s="161">
        <v>229.13058999999998</v>
      </c>
      <c r="J222" s="161">
        <v>0</v>
      </c>
      <c r="K222" s="161">
        <v>229.13058999999998</v>
      </c>
      <c r="L222" s="161">
        <v>0</v>
      </c>
      <c r="M222" s="161">
        <v>0</v>
      </c>
      <c r="N222" s="161">
        <v>0</v>
      </c>
      <c r="O222" s="161">
        <v>229.13058999999998</v>
      </c>
      <c r="P222" s="161">
        <v>4570.5851600000005</v>
      </c>
      <c r="Q222" s="161">
        <v>0</v>
      </c>
      <c r="R222" s="162">
        <v>4570.5851600000005</v>
      </c>
      <c r="S222" s="7"/>
      <c r="T222" s="7"/>
      <c r="U222" s="7"/>
      <c r="V222" s="7"/>
      <c r="W222" s="7"/>
      <c r="X222" s="7"/>
      <c r="Y222" s="7"/>
      <c r="Z222" s="7"/>
      <c r="AA222" s="7"/>
      <c r="AB222" s="7"/>
    </row>
    <row r="223" spans="1:28" ht="13.2">
      <c r="A223" s="163"/>
      <c r="B223" s="163"/>
      <c r="C223" s="163"/>
      <c r="D223" s="163"/>
      <c r="E223" s="164">
        <v>147</v>
      </c>
      <c r="F223" s="165">
        <v>0</v>
      </c>
      <c r="G223" s="118">
        <v>0</v>
      </c>
      <c r="H223" s="118">
        <v>0</v>
      </c>
      <c r="I223" s="118">
        <v>0.43054000000000003</v>
      </c>
      <c r="J223" s="118">
        <v>0</v>
      </c>
      <c r="K223" s="118">
        <v>0.43054000000000003</v>
      </c>
      <c r="L223" s="118">
        <v>0</v>
      </c>
      <c r="M223" s="118">
        <v>0</v>
      </c>
      <c r="N223" s="118">
        <v>0</v>
      </c>
      <c r="O223" s="118">
        <v>0.43054000000000003</v>
      </c>
      <c r="P223" s="118">
        <v>5469.4308799999999</v>
      </c>
      <c r="Q223" s="118">
        <v>0</v>
      </c>
      <c r="R223" s="166">
        <v>5469.4308799999999</v>
      </c>
      <c r="S223" s="7"/>
      <c r="T223" s="7"/>
      <c r="U223" s="7"/>
      <c r="V223" s="7"/>
      <c r="W223" s="7"/>
      <c r="X223" s="7"/>
      <c r="Y223" s="7"/>
      <c r="Z223" s="7"/>
      <c r="AA223" s="7"/>
      <c r="AB223" s="7"/>
    </row>
    <row r="224" spans="1:28" ht="13.2">
      <c r="A224" s="163"/>
      <c r="B224" s="163"/>
      <c r="C224" s="163"/>
      <c r="D224" s="159" t="s">
        <v>268</v>
      </c>
      <c r="E224" s="159">
        <v>258</v>
      </c>
      <c r="F224" s="160">
        <v>0</v>
      </c>
      <c r="G224" s="161">
        <v>0</v>
      </c>
      <c r="H224" s="161">
        <v>0</v>
      </c>
      <c r="I224" s="161">
        <v>2E-3</v>
      </c>
      <c r="J224" s="161">
        <v>0</v>
      </c>
      <c r="K224" s="161">
        <v>2E-3</v>
      </c>
      <c r="L224" s="161">
        <v>0</v>
      </c>
      <c r="M224" s="161">
        <v>0</v>
      </c>
      <c r="N224" s="161">
        <v>0</v>
      </c>
      <c r="O224" s="161">
        <v>2E-3</v>
      </c>
      <c r="P224" s="161">
        <v>713.37785999999994</v>
      </c>
      <c r="Q224" s="161">
        <v>0</v>
      </c>
      <c r="R224" s="162">
        <v>713.37785999999994</v>
      </c>
      <c r="S224" s="7"/>
      <c r="T224" s="7"/>
      <c r="U224" s="7"/>
      <c r="V224" s="7"/>
      <c r="W224" s="7"/>
      <c r="X224" s="7"/>
      <c r="Y224" s="7"/>
      <c r="Z224" s="7"/>
      <c r="AA224" s="7"/>
      <c r="AB224" s="7"/>
    </row>
    <row r="225" spans="1:28" ht="13.2">
      <c r="A225" s="163"/>
      <c r="B225" s="163"/>
      <c r="C225" s="159" t="s">
        <v>191</v>
      </c>
      <c r="D225" s="159" t="s">
        <v>192</v>
      </c>
      <c r="E225" s="159">
        <v>41</v>
      </c>
      <c r="F225" s="160">
        <v>0</v>
      </c>
      <c r="G225" s="161">
        <v>0</v>
      </c>
      <c r="H225" s="161">
        <v>0</v>
      </c>
      <c r="I225" s="161">
        <v>362.90341999999998</v>
      </c>
      <c r="J225" s="161">
        <v>0</v>
      </c>
      <c r="K225" s="161">
        <v>362.90341999999998</v>
      </c>
      <c r="L225" s="161">
        <v>0</v>
      </c>
      <c r="M225" s="161">
        <v>0</v>
      </c>
      <c r="N225" s="161">
        <v>0</v>
      </c>
      <c r="O225" s="161">
        <v>362.90341999999998</v>
      </c>
      <c r="P225" s="161">
        <v>7923.1139400000002</v>
      </c>
      <c r="Q225" s="161">
        <v>0</v>
      </c>
      <c r="R225" s="162">
        <v>7923.1139400000002</v>
      </c>
      <c r="S225" s="7"/>
      <c r="T225" s="7"/>
      <c r="U225" s="7"/>
      <c r="V225" s="7"/>
      <c r="W225" s="7"/>
      <c r="X225" s="7"/>
      <c r="Y225" s="7"/>
      <c r="Z225" s="7"/>
      <c r="AA225" s="7"/>
      <c r="AB225" s="7"/>
    </row>
    <row r="226" spans="1:28" ht="13.2">
      <c r="A226" s="163"/>
      <c r="B226" s="163"/>
      <c r="C226" s="163"/>
      <c r="D226" s="163"/>
      <c r="E226" s="164">
        <v>145</v>
      </c>
      <c r="F226" s="165">
        <v>0</v>
      </c>
      <c r="G226" s="118">
        <v>0</v>
      </c>
      <c r="H226" s="118">
        <v>0</v>
      </c>
      <c r="I226" s="118">
        <v>2.4523699999999997</v>
      </c>
      <c r="J226" s="118">
        <v>0</v>
      </c>
      <c r="K226" s="118">
        <v>2.4523699999999997</v>
      </c>
      <c r="L226" s="118">
        <v>0</v>
      </c>
      <c r="M226" s="118">
        <v>0</v>
      </c>
      <c r="N226" s="118">
        <v>0</v>
      </c>
      <c r="O226" s="118">
        <v>2.4523699999999997</v>
      </c>
      <c r="P226" s="118">
        <v>6767.7417300000006</v>
      </c>
      <c r="Q226" s="118">
        <v>0</v>
      </c>
      <c r="R226" s="166">
        <v>6767.7417300000006</v>
      </c>
      <c r="S226" s="7"/>
      <c r="T226" s="7"/>
      <c r="U226" s="7"/>
      <c r="V226" s="7"/>
      <c r="W226" s="7"/>
      <c r="X226" s="7"/>
      <c r="Y226" s="7"/>
      <c r="Z226" s="7"/>
      <c r="AA226" s="7"/>
      <c r="AB226" s="7"/>
    </row>
    <row r="227" spans="1:28" ht="13.2">
      <c r="A227" s="163"/>
      <c r="B227" s="163"/>
      <c r="C227" s="159" t="s">
        <v>16</v>
      </c>
      <c r="D227" s="159" t="s">
        <v>193</v>
      </c>
      <c r="E227" s="159">
        <v>59</v>
      </c>
      <c r="F227" s="160">
        <v>0</v>
      </c>
      <c r="G227" s="161">
        <v>0</v>
      </c>
      <c r="H227" s="161">
        <v>0</v>
      </c>
      <c r="I227" s="161">
        <v>39.405889999999999</v>
      </c>
      <c r="J227" s="161">
        <v>0</v>
      </c>
      <c r="K227" s="161">
        <v>39.405889999999999</v>
      </c>
      <c r="L227" s="161">
        <v>0</v>
      </c>
      <c r="M227" s="161">
        <v>0</v>
      </c>
      <c r="N227" s="161">
        <v>0</v>
      </c>
      <c r="O227" s="161">
        <v>39.405889999999999</v>
      </c>
      <c r="P227" s="161">
        <v>8505.2284499999987</v>
      </c>
      <c r="Q227" s="161">
        <v>0</v>
      </c>
      <c r="R227" s="162">
        <v>8505.2284499999987</v>
      </c>
      <c r="S227" s="7"/>
      <c r="T227" s="7"/>
      <c r="U227" s="7"/>
      <c r="V227" s="7"/>
      <c r="W227" s="7"/>
      <c r="X227" s="7"/>
      <c r="Y227" s="7"/>
      <c r="Z227" s="7"/>
      <c r="AA227" s="7"/>
      <c r="AB227" s="7"/>
    </row>
    <row r="228" spans="1:28" ht="13.2">
      <c r="A228" s="163"/>
      <c r="B228" s="163"/>
      <c r="C228" s="163"/>
      <c r="D228" s="163"/>
      <c r="E228" s="164">
        <v>137</v>
      </c>
      <c r="F228" s="165">
        <v>0</v>
      </c>
      <c r="G228" s="118">
        <v>0</v>
      </c>
      <c r="H228" s="118">
        <v>0</v>
      </c>
      <c r="I228" s="118">
        <v>71.924990000000008</v>
      </c>
      <c r="J228" s="118">
        <v>0</v>
      </c>
      <c r="K228" s="118">
        <v>71.924990000000008</v>
      </c>
      <c r="L228" s="118">
        <v>0</v>
      </c>
      <c r="M228" s="118">
        <v>0</v>
      </c>
      <c r="N228" s="118">
        <v>0</v>
      </c>
      <c r="O228" s="118">
        <v>71.924990000000008</v>
      </c>
      <c r="P228" s="118">
        <v>16231.09103</v>
      </c>
      <c r="Q228" s="118">
        <v>0</v>
      </c>
      <c r="R228" s="166">
        <v>16231.09103</v>
      </c>
      <c r="S228" s="7"/>
      <c r="T228" s="7"/>
      <c r="U228" s="7"/>
      <c r="V228" s="7"/>
      <c r="W228" s="7"/>
      <c r="X228" s="7"/>
      <c r="Y228" s="7"/>
      <c r="Z228" s="7"/>
      <c r="AA228" s="7"/>
      <c r="AB228" s="7"/>
    </row>
    <row r="229" spans="1:28" ht="13.2">
      <c r="A229" s="163"/>
      <c r="B229" s="163"/>
      <c r="C229" s="163"/>
      <c r="D229" s="163"/>
      <c r="E229" s="164">
        <v>232</v>
      </c>
      <c r="F229" s="165">
        <v>0</v>
      </c>
      <c r="G229" s="118">
        <v>0</v>
      </c>
      <c r="H229" s="118">
        <v>0</v>
      </c>
      <c r="I229" s="118">
        <v>0.11194</v>
      </c>
      <c r="J229" s="118">
        <v>0</v>
      </c>
      <c r="K229" s="118">
        <v>0.11194</v>
      </c>
      <c r="L229" s="118">
        <v>0</v>
      </c>
      <c r="M229" s="118">
        <v>0</v>
      </c>
      <c r="N229" s="118">
        <v>0</v>
      </c>
      <c r="O229" s="118">
        <v>0.11194</v>
      </c>
      <c r="P229" s="118">
        <v>2581.8920800000001</v>
      </c>
      <c r="Q229" s="118">
        <v>0</v>
      </c>
      <c r="R229" s="166">
        <v>2581.8920800000001</v>
      </c>
      <c r="S229" s="7"/>
      <c r="T229" s="7"/>
      <c r="U229" s="7"/>
      <c r="V229" s="7"/>
      <c r="W229" s="7"/>
      <c r="X229" s="7"/>
      <c r="Y229" s="7"/>
      <c r="Z229" s="7"/>
      <c r="AA229" s="7"/>
      <c r="AB229" s="7"/>
    </row>
    <row r="230" spans="1:28" ht="13.2">
      <c r="A230" s="163"/>
      <c r="B230" s="163"/>
      <c r="C230" s="163"/>
      <c r="D230" s="163"/>
      <c r="E230" s="164">
        <v>234</v>
      </c>
      <c r="F230" s="165">
        <v>0</v>
      </c>
      <c r="G230" s="118">
        <v>0</v>
      </c>
      <c r="H230" s="118">
        <v>0</v>
      </c>
      <c r="I230" s="118">
        <v>2.6242100000000002</v>
      </c>
      <c r="J230" s="118">
        <v>0</v>
      </c>
      <c r="K230" s="118">
        <v>2.6242100000000002</v>
      </c>
      <c r="L230" s="118">
        <v>0</v>
      </c>
      <c r="M230" s="118">
        <v>0</v>
      </c>
      <c r="N230" s="118">
        <v>0</v>
      </c>
      <c r="O230" s="118">
        <v>2.6242100000000002</v>
      </c>
      <c r="P230" s="118">
        <v>2576.5184900000004</v>
      </c>
      <c r="Q230" s="118">
        <v>0</v>
      </c>
      <c r="R230" s="166">
        <v>2576.5184900000004</v>
      </c>
      <c r="S230" s="7"/>
      <c r="T230" s="7"/>
      <c r="U230" s="7"/>
      <c r="V230" s="7"/>
      <c r="W230" s="7"/>
      <c r="X230" s="7"/>
      <c r="Y230" s="7"/>
      <c r="Z230" s="7"/>
      <c r="AA230" s="7"/>
      <c r="AB230" s="7"/>
    </row>
    <row r="231" spans="1:28" ht="13.2">
      <c r="A231" s="163"/>
      <c r="B231" s="163"/>
      <c r="C231" s="163"/>
      <c r="D231" s="159" t="s">
        <v>194</v>
      </c>
      <c r="E231" s="159">
        <v>66</v>
      </c>
      <c r="F231" s="160">
        <v>0</v>
      </c>
      <c r="G231" s="161">
        <v>0</v>
      </c>
      <c r="H231" s="161">
        <v>0</v>
      </c>
      <c r="I231" s="161">
        <v>14.391209999999999</v>
      </c>
      <c r="J231" s="161">
        <v>0</v>
      </c>
      <c r="K231" s="161">
        <v>14.391209999999999</v>
      </c>
      <c r="L231" s="161">
        <v>0</v>
      </c>
      <c r="M231" s="161">
        <v>0</v>
      </c>
      <c r="N231" s="161">
        <v>0</v>
      </c>
      <c r="O231" s="161">
        <v>14.391209999999999</v>
      </c>
      <c r="P231" s="161">
        <v>5773.5526200000004</v>
      </c>
      <c r="Q231" s="161">
        <v>0</v>
      </c>
      <c r="R231" s="162">
        <v>5773.5526200000004</v>
      </c>
      <c r="S231" s="7"/>
      <c r="T231" s="7"/>
      <c r="U231" s="7"/>
      <c r="V231" s="7"/>
      <c r="W231" s="7"/>
      <c r="X231" s="7"/>
      <c r="Y231" s="7"/>
      <c r="Z231" s="7"/>
      <c r="AA231" s="7"/>
      <c r="AB231" s="7"/>
    </row>
    <row r="232" spans="1:28" ht="13.2">
      <c r="A232" s="163"/>
      <c r="B232" s="163"/>
      <c r="C232" s="163"/>
      <c r="D232" s="159" t="s">
        <v>269</v>
      </c>
      <c r="E232" s="159">
        <v>140</v>
      </c>
      <c r="F232" s="160">
        <v>0</v>
      </c>
      <c r="G232" s="161">
        <v>0</v>
      </c>
      <c r="H232" s="161">
        <v>0</v>
      </c>
      <c r="I232" s="161">
        <v>8.1617899999999999</v>
      </c>
      <c r="J232" s="161">
        <v>0</v>
      </c>
      <c r="K232" s="161">
        <v>8.1617899999999999</v>
      </c>
      <c r="L232" s="161">
        <v>0</v>
      </c>
      <c r="M232" s="161">
        <v>0</v>
      </c>
      <c r="N232" s="161">
        <v>0</v>
      </c>
      <c r="O232" s="161">
        <v>8.1617899999999999</v>
      </c>
      <c r="P232" s="161">
        <v>4501.4194900000002</v>
      </c>
      <c r="Q232" s="161">
        <v>0</v>
      </c>
      <c r="R232" s="162">
        <v>4501.4194900000002</v>
      </c>
      <c r="S232" s="7"/>
      <c r="T232" s="7"/>
      <c r="U232" s="7"/>
      <c r="V232" s="7"/>
      <c r="W232" s="7"/>
      <c r="X232" s="7"/>
      <c r="Y232" s="7"/>
      <c r="Z232" s="7"/>
      <c r="AA232" s="7"/>
      <c r="AB232" s="7"/>
    </row>
    <row r="233" spans="1:28" ht="13.2">
      <c r="A233" s="163"/>
      <c r="B233" s="163"/>
      <c r="C233" s="163"/>
      <c r="D233" s="159" t="s">
        <v>195</v>
      </c>
      <c r="E233" s="159">
        <v>174</v>
      </c>
      <c r="F233" s="160">
        <v>0</v>
      </c>
      <c r="G233" s="161">
        <v>0</v>
      </c>
      <c r="H233" s="161">
        <v>0</v>
      </c>
      <c r="I233" s="161">
        <v>0.16753000000000001</v>
      </c>
      <c r="J233" s="161">
        <v>0</v>
      </c>
      <c r="K233" s="161">
        <v>0.16753000000000001</v>
      </c>
      <c r="L233" s="161">
        <v>0</v>
      </c>
      <c r="M233" s="161">
        <v>0</v>
      </c>
      <c r="N233" s="161">
        <v>0</v>
      </c>
      <c r="O233" s="161">
        <v>0.16753000000000001</v>
      </c>
      <c r="P233" s="161">
        <v>5280.4326900000005</v>
      </c>
      <c r="Q233" s="161">
        <v>0</v>
      </c>
      <c r="R233" s="162">
        <v>5280.4326900000005</v>
      </c>
      <c r="S233" s="7"/>
      <c r="T233" s="7"/>
      <c r="U233" s="7"/>
      <c r="V233" s="7"/>
      <c r="W233" s="7"/>
      <c r="X233" s="7"/>
      <c r="Y233" s="7"/>
      <c r="Z233" s="7"/>
      <c r="AA233" s="7"/>
      <c r="AB233" s="7"/>
    </row>
    <row r="234" spans="1:28" ht="13.2">
      <c r="A234" s="163"/>
      <c r="B234" s="163"/>
      <c r="C234" s="163"/>
      <c r="D234" s="159" t="s">
        <v>196</v>
      </c>
      <c r="E234" s="159">
        <v>190</v>
      </c>
      <c r="F234" s="160">
        <v>0</v>
      </c>
      <c r="G234" s="161">
        <v>0</v>
      </c>
      <c r="H234" s="161">
        <v>0</v>
      </c>
      <c r="I234" s="161">
        <v>3.2030000000000003E-2</v>
      </c>
      <c r="J234" s="161">
        <v>0</v>
      </c>
      <c r="K234" s="161">
        <v>3.2030000000000003E-2</v>
      </c>
      <c r="L234" s="161">
        <v>0</v>
      </c>
      <c r="M234" s="161">
        <v>0</v>
      </c>
      <c r="N234" s="161">
        <v>0</v>
      </c>
      <c r="O234" s="161">
        <v>3.2030000000000003E-2</v>
      </c>
      <c r="P234" s="161">
        <v>3967.7857899999999</v>
      </c>
      <c r="Q234" s="161">
        <v>0</v>
      </c>
      <c r="R234" s="162">
        <v>3967.7857899999999</v>
      </c>
      <c r="S234" s="7"/>
      <c r="T234" s="7"/>
      <c r="U234" s="7"/>
      <c r="V234" s="7"/>
      <c r="W234" s="7"/>
      <c r="X234" s="7"/>
      <c r="Y234" s="7"/>
      <c r="Z234" s="7"/>
      <c r="AA234" s="7"/>
      <c r="AB234" s="7"/>
    </row>
    <row r="235" spans="1:28" ht="13.2">
      <c r="A235" s="163"/>
      <c r="B235" s="163"/>
      <c r="C235" s="163"/>
      <c r="D235" s="159" t="s">
        <v>197</v>
      </c>
      <c r="E235" s="159">
        <v>139</v>
      </c>
      <c r="F235" s="160">
        <v>0</v>
      </c>
      <c r="G235" s="161">
        <v>0</v>
      </c>
      <c r="H235" s="161">
        <v>0</v>
      </c>
      <c r="I235" s="161">
        <v>6.9466899999999994</v>
      </c>
      <c r="J235" s="161">
        <v>0</v>
      </c>
      <c r="K235" s="161">
        <v>6.9466899999999994</v>
      </c>
      <c r="L235" s="161">
        <v>0</v>
      </c>
      <c r="M235" s="161">
        <v>0</v>
      </c>
      <c r="N235" s="161">
        <v>0</v>
      </c>
      <c r="O235" s="161">
        <v>6.9466899999999994</v>
      </c>
      <c r="P235" s="161">
        <v>3714.8121800000004</v>
      </c>
      <c r="Q235" s="161">
        <v>0</v>
      </c>
      <c r="R235" s="162">
        <v>3714.8121800000004</v>
      </c>
      <c r="S235" s="7"/>
      <c r="T235" s="7"/>
      <c r="U235" s="7"/>
      <c r="V235" s="7"/>
      <c r="W235" s="7"/>
      <c r="X235" s="7"/>
      <c r="Y235" s="7"/>
      <c r="Z235" s="7"/>
      <c r="AA235" s="7"/>
      <c r="AB235" s="7"/>
    </row>
    <row r="236" spans="1:28" ht="13.2">
      <c r="A236" s="163"/>
      <c r="B236" s="163"/>
      <c r="C236" s="163"/>
      <c r="D236" s="159" t="s">
        <v>270</v>
      </c>
      <c r="E236" s="159">
        <v>249</v>
      </c>
      <c r="F236" s="160">
        <v>0</v>
      </c>
      <c r="G236" s="161">
        <v>0</v>
      </c>
      <c r="H236" s="161">
        <v>0</v>
      </c>
      <c r="I236" s="161">
        <v>0</v>
      </c>
      <c r="J236" s="161">
        <v>0</v>
      </c>
      <c r="K236" s="161">
        <v>0</v>
      </c>
      <c r="L236" s="161">
        <v>0</v>
      </c>
      <c r="M236" s="161">
        <v>0</v>
      </c>
      <c r="N236" s="161">
        <v>0</v>
      </c>
      <c r="O236" s="161">
        <v>0</v>
      </c>
      <c r="P236" s="161">
        <v>761.56492000000003</v>
      </c>
      <c r="Q236" s="161">
        <v>0</v>
      </c>
      <c r="R236" s="162">
        <v>761.56492000000003</v>
      </c>
      <c r="S236" s="7"/>
      <c r="T236" s="7"/>
      <c r="U236" s="7"/>
      <c r="V236" s="7"/>
      <c r="W236" s="7"/>
      <c r="X236" s="7"/>
      <c r="Y236" s="7"/>
      <c r="Z236" s="7"/>
      <c r="AA236" s="7"/>
      <c r="AB236" s="7"/>
    </row>
    <row r="237" spans="1:28" ht="13.2">
      <c r="A237" s="163"/>
      <c r="B237" s="163"/>
      <c r="C237" s="163"/>
      <c r="D237" s="159" t="s">
        <v>271</v>
      </c>
      <c r="E237" s="159">
        <v>204</v>
      </c>
      <c r="F237" s="160">
        <v>0</v>
      </c>
      <c r="G237" s="161">
        <v>0</v>
      </c>
      <c r="H237" s="161">
        <v>0</v>
      </c>
      <c r="I237" s="161">
        <v>0.50726000000000004</v>
      </c>
      <c r="J237" s="161">
        <v>0</v>
      </c>
      <c r="K237" s="161">
        <v>0.50726000000000004</v>
      </c>
      <c r="L237" s="161">
        <v>0</v>
      </c>
      <c r="M237" s="161">
        <v>0</v>
      </c>
      <c r="N237" s="161">
        <v>0</v>
      </c>
      <c r="O237" s="161">
        <v>0.50726000000000004</v>
      </c>
      <c r="P237" s="161">
        <v>4712.1164500000004</v>
      </c>
      <c r="Q237" s="161">
        <v>0</v>
      </c>
      <c r="R237" s="162">
        <v>4712.1164500000004</v>
      </c>
      <c r="S237" s="7"/>
      <c r="T237" s="7"/>
      <c r="U237" s="7"/>
      <c r="V237" s="7"/>
      <c r="W237" s="7"/>
      <c r="X237" s="7"/>
      <c r="Y237" s="7"/>
      <c r="Z237" s="7"/>
      <c r="AA237" s="7"/>
      <c r="AB237" s="7"/>
    </row>
    <row r="238" spans="1:28" ht="13.2">
      <c r="A238" s="163"/>
      <c r="B238" s="163"/>
      <c r="C238" s="163"/>
      <c r="D238" s="159" t="s">
        <v>198</v>
      </c>
      <c r="E238" s="159">
        <v>180</v>
      </c>
      <c r="F238" s="160">
        <v>0</v>
      </c>
      <c r="G238" s="161">
        <v>0</v>
      </c>
      <c r="H238" s="161">
        <v>0</v>
      </c>
      <c r="I238" s="161">
        <v>12.794739999999999</v>
      </c>
      <c r="J238" s="161">
        <v>0</v>
      </c>
      <c r="K238" s="161">
        <v>12.794739999999999</v>
      </c>
      <c r="L238" s="161">
        <v>0</v>
      </c>
      <c r="M238" s="161">
        <v>0</v>
      </c>
      <c r="N238" s="161">
        <v>0</v>
      </c>
      <c r="O238" s="161">
        <v>12.794739999999999</v>
      </c>
      <c r="P238" s="161">
        <v>12580.534659999999</v>
      </c>
      <c r="Q238" s="161">
        <v>0</v>
      </c>
      <c r="R238" s="162">
        <v>12580.534659999999</v>
      </c>
      <c r="S238" s="7"/>
      <c r="T238" s="7"/>
      <c r="U238" s="7"/>
      <c r="V238" s="7"/>
      <c r="W238" s="7"/>
      <c r="X238" s="7"/>
      <c r="Y238" s="7"/>
      <c r="Z238" s="7"/>
      <c r="AA238" s="7"/>
      <c r="AB238" s="7"/>
    </row>
    <row r="239" spans="1:28" ht="13.2">
      <c r="A239" s="163"/>
      <c r="B239" s="163"/>
      <c r="C239" s="163"/>
      <c r="D239" s="159" t="s">
        <v>199</v>
      </c>
      <c r="E239" s="159">
        <v>47</v>
      </c>
      <c r="F239" s="160">
        <v>0</v>
      </c>
      <c r="G239" s="161">
        <v>0</v>
      </c>
      <c r="H239" s="161">
        <v>0</v>
      </c>
      <c r="I239" s="161">
        <v>12.89498</v>
      </c>
      <c r="J239" s="161">
        <v>0</v>
      </c>
      <c r="K239" s="161">
        <v>12.89498</v>
      </c>
      <c r="L239" s="161">
        <v>0</v>
      </c>
      <c r="M239" s="161">
        <v>0</v>
      </c>
      <c r="N239" s="161">
        <v>0</v>
      </c>
      <c r="O239" s="161">
        <v>12.89498</v>
      </c>
      <c r="P239" s="161">
        <v>16106.4686</v>
      </c>
      <c r="Q239" s="161">
        <v>0</v>
      </c>
      <c r="R239" s="162">
        <v>16106.4686</v>
      </c>
      <c r="S239" s="7"/>
      <c r="T239" s="7"/>
      <c r="U239" s="7"/>
      <c r="V239" s="7"/>
      <c r="W239" s="7"/>
      <c r="X239" s="7"/>
      <c r="Y239" s="7"/>
      <c r="Z239" s="7"/>
      <c r="AA239" s="7"/>
      <c r="AB239" s="7"/>
    </row>
    <row r="240" spans="1:28" ht="13.2">
      <c r="A240" s="163"/>
      <c r="B240" s="163"/>
      <c r="C240" s="163"/>
      <c r="D240" s="163"/>
      <c r="E240" s="164">
        <v>60</v>
      </c>
      <c r="F240" s="165">
        <v>0</v>
      </c>
      <c r="G240" s="118">
        <v>0</v>
      </c>
      <c r="H240" s="118">
        <v>0</v>
      </c>
      <c r="I240" s="118">
        <v>0</v>
      </c>
      <c r="J240" s="118">
        <v>0</v>
      </c>
      <c r="K240" s="118">
        <v>0</v>
      </c>
      <c r="L240" s="118">
        <v>0</v>
      </c>
      <c r="M240" s="118">
        <v>0</v>
      </c>
      <c r="N240" s="118">
        <v>0</v>
      </c>
      <c r="O240" s="118">
        <v>0</v>
      </c>
      <c r="P240" s="118">
        <v>4823.8370199999999</v>
      </c>
      <c r="Q240" s="118">
        <v>0</v>
      </c>
      <c r="R240" s="166">
        <v>4823.8370199999999</v>
      </c>
      <c r="S240" s="7"/>
      <c r="T240" s="7"/>
      <c r="U240" s="7"/>
      <c r="V240" s="7"/>
      <c r="W240" s="7"/>
      <c r="X240" s="7"/>
      <c r="Y240" s="7"/>
      <c r="Z240" s="7"/>
      <c r="AA240" s="7"/>
      <c r="AB240" s="7"/>
    </row>
    <row r="241" spans="1:28" ht="13.2">
      <c r="A241" s="163"/>
      <c r="B241" s="163"/>
      <c r="C241" s="163"/>
      <c r="D241" s="163"/>
      <c r="E241" s="164">
        <v>143</v>
      </c>
      <c r="F241" s="165">
        <v>0</v>
      </c>
      <c r="G241" s="118">
        <v>0</v>
      </c>
      <c r="H241" s="118">
        <v>0</v>
      </c>
      <c r="I241" s="118">
        <v>6.1900000000000002E-3</v>
      </c>
      <c r="J241" s="118">
        <v>0</v>
      </c>
      <c r="K241" s="118">
        <v>6.1900000000000002E-3</v>
      </c>
      <c r="L241" s="118">
        <v>0</v>
      </c>
      <c r="M241" s="118">
        <v>0</v>
      </c>
      <c r="N241" s="118">
        <v>0</v>
      </c>
      <c r="O241" s="118">
        <v>6.1900000000000002E-3</v>
      </c>
      <c r="P241" s="118">
        <v>1578.9006899999999</v>
      </c>
      <c r="Q241" s="118">
        <v>0</v>
      </c>
      <c r="R241" s="166">
        <v>1578.9006899999999</v>
      </c>
      <c r="S241" s="7"/>
      <c r="T241" s="7"/>
      <c r="U241" s="7"/>
      <c r="V241" s="7"/>
      <c r="W241" s="7"/>
      <c r="X241" s="7"/>
      <c r="Y241" s="7"/>
      <c r="Z241" s="7"/>
      <c r="AA241" s="7"/>
      <c r="AB241" s="7"/>
    </row>
    <row r="242" spans="1:28" ht="13.2">
      <c r="A242" s="163"/>
      <c r="B242" s="163"/>
      <c r="C242" s="163"/>
      <c r="D242" s="159" t="s">
        <v>272</v>
      </c>
      <c r="E242" s="159">
        <v>51</v>
      </c>
      <c r="F242" s="160">
        <v>0</v>
      </c>
      <c r="G242" s="161">
        <v>0</v>
      </c>
      <c r="H242" s="161">
        <v>0</v>
      </c>
      <c r="I242" s="161">
        <v>39.058109999999999</v>
      </c>
      <c r="J242" s="161">
        <v>0</v>
      </c>
      <c r="K242" s="161">
        <v>39.058109999999999</v>
      </c>
      <c r="L242" s="161">
        <v>0</v>
      </c>
      <c r="M242" s="161">
        <v>0</v>
      </c>
      <c r="N242" s="161">
        <v>0</v>
      </c>
      <c r="O242" s="161">
        <v>39.058109999999999</v>
      </c>
      <c r="P242" s="161">
        <v>12380.9133</v>
      </c>
      <c r="Q242" s="161">
        <v>0</v>
      </c>
      <c r="R242" s="162">
        <v>12380.9133</v>
      </c>
      <c r="S242" s="7"/>
      <c r="T242" s="7"/>
      <c r="U242" s="7"/>
      <c r="V242" s="7"/>
      <c r="W242" s="7"/>
      <c r="X242" s="7"/>
      <c r="Y242" s="7"/>
      <c r="Z242" s="7"/>
      <c r="AA242" s="7"/>
      <c r="AB242" s="7"/>
    </row>
    <row r="243" spans="1:28" ht="13.2">
      <c r="A243" s="163"/>
      <c r="B243" s="163"/>
      <c r="C243" s="163"/>
      <c r="D243" s="163"/>
      <c r="E243" s="164">
        <v>141</v>
      </c>
      <c r="F243" s="165">
        <v>0</v>
      </c>
      <c r="G243" s="118">
        <v>0</v>
      </c>
      <c r="H243" s="118">
        <v>0</v>
      </c>
      <c r="I243" s="118">
        <v>0.21944</v>
      </c>
      <c r="J243" s="118">
        <v>0</v>
      </c>
      <c r="K243" s="118">
        <v>0.21944</v>
      </c>
      <c r="L243" s="118">
        <v>0</v>
      </c>
      <c r="M243" s="118">
        <v>0</v>
      </c>
      <c r="N243" s="118">
        <v>0</v>
      </c>
      <c r="O243" s="118">
        <v>0.21944</v>
      </c>
      <c r="P243" s="118">
        <v>2172.1608999999999</v>
      </c>
      <c r="Q243" s="118">
        <v>0</v>
      </c>
      <c r="R243" s="166">
        <v>2172.1608999999999</v>
      </c>
      <c r="S243" s="7"/>
      <c r="T243" s="7"/>
      <c r="U243" s="7"/>
      <c r="V243" s="7"/>
      <c r="W243" s="7"/>
      <c r="X243" s="7"/>
      <c r="Y243" s="7"/>
      <c r="Z243" s="7"/>
      <c r="AA243" s="7"/>
      <c r="AB243" s="7"/>
    </row>
    <row r="244" spans="1:28" ht="13.2">
      <c r="A244" s="163"/>
      <c r="B244" s="163"/>
      <c r="C244" s="163"/>
      <c r="D244" s="163"/>
      <c r="E244" s="164">
        <v>229</v>
      </c>
      <c r="F244" s="165">
        <v>0</v>
      </c>
      <c r="G244" s="118">
        <v>0</v>
      </c>
      <c r="H244" s="118">
        <v>0</v>
      </c>
      <c r="I244" s="118">
        <v>6.75434</v>
      </c>
      <c r="J244" s="118">
        <v>0</v>
      </c>
      <c r="K244" s="118">
        <v>6.75434</v>
      </c>
      <c r="L244" s="118">
        <v>0</v>
      </c>
      <c r="M244" s="118">
        <v>0</v>
      </c>
      <c r="N244" s="118">
        <v>0</v>
      </c>
      <c r="O244" s="118">
        <v>6.75434</v>
      </c>
      <c r="P244" s="118">
        <v>3026.3994900000002</v>
      </c>
      <c r="Q244" s="118">
        <v>0</v>
      </c>
      <c r="R244" s="166">
        <v>3026.3994900000002</v>
      </c>
      <c r="S244" s="7"/>
      <c r="T244" s="7"/>
      <c r="U244" s="7"/>
      <c r="V244" s="7"/>
      <c r="W244" s="7"/>
      <c r="X244" s="7"/>
      <c r="Y244" s="7"/>
      <c r="Z244" s="7"/>
      <c r="AA244" s="7"/>
      <c r="AB244" s="7"/>
    </row>
    <row r="245" spans="1:28" ht="13.2">
      <c r="A245" s="163"/>
      <c r="B245" s="163"/>
      <c r="C245" s="163"/>
      <c r="D245" s="159" t="s">
        <v>200</v>
      </c>
      <c r="E245" s="159">
        <v>54</v>
      </c>
      <c r="F245" s="160">
        <v>0</v>
      </c>
      <c r="G245" s="161">
        <v>0</v>
      </c>
      <c r="H245" s="161">
        <v>0</v>
      </c>
      <c r="I245" s="161">
        <v>5.0000000000000001E-3</v>
      </c>
      <c r="J245" s="161">
        <v>0</v>
      </c>
      <c r="K245" s="161">
        <v>5.0000000000000001E-3</v>
      </c>
      <c r="L245" s="161">
        <v>0</v>
      </c>
      <c r="M245" s="161">
        <v>0</v>
      </c>
      <c r="N245" s="161">
        <v>0</v>
      </c>
      <c r="O245" s="161">
        <v>5.0000000000000001E-3</v>
      </c>
      <c r="P245" s="161">
        <v>6481.6914699999998</v>
      </c>
      <c r="Q245" s="161">
        <v>0</v>
      </c>
      <c r="R245" s="162">
        <v>6481.6914699999998</v>
      </c>
      <c r="S245" s="7"/>
      <c r="T245" s="7"/>
      <c r="U245" s="7"/>
      <c r="V245" s="7"/>
      <c r="W245" s="7"/>
      <c r="X245" s="7"/>
      <c r="Y245" s="7"/>
      <c r="Z245" s="7"/>
      <c r="AA245" s="7"/>
      <c r="AB245" s="7"/>
    </row>
    <row r="246" spans="1:28" ht="13.2">
      <c r="A246" s="163"/>
      <c r="B246" s="163"/>
      <c r="C246" s="163"/>
      <c r="D246" s="159" t="s">
        <v>201</v>
      </c>
      <c r="E246" s="159">
        <v>242</v>
      </c>
      <c r="F246" s="160">
        <v>0</v>
      </c>
      <c r="G246" s="161">
        <v>0</v>
      </c>
      <c r="H246" s="161">
        <v>0</v>
      </c>
      <c r="I246" s="161">
        <v>0.17881</v>
      </c>
      <c r="J246" s="161">
        <v>0</v>
      </c>
      <c r="K246" s="161">
        <v>0.17881</v>
      </c>
      <c r="L246" s="161">
        <v>0</v>
      </c>
      <c r="M246" s="161">
        <v>0</v>
      </c>
      <c r="N246" s="161">
        <v>0</v>
      </c>
      <c r="O246" s="161">
        <v>0.17881</v>
      </c>
      <c r="P246" s="161">
        <v>3371.6112400000002</v>
      </c>
      <c r="Q246" s="161">
        <v>0</v>
      </c>
      <c r="R246" s="162">
        <v>3371.6112400000002</v>
      </c>
      <c r="S246" s="7"/>
      <c r="T246" s="7"/>
      <c r="U246" s="7"/>
      <c r="V246" s="7"/>
      <c r="W246" s="7"/>
      <c r="X246" s="7"/>
      <c r="Y246" s="7"/>
      <c r="Z246" s="7"/>
      <c r="AA246" s="7"/>
      <c r="AB246" s="7"/>
    </row>
    <row r="247" spans="1:28" ht="13.2">
      <c r="A247" s="163"/>
      <c r="B247" s="163"/>
      <c r="C247" s="163"/>
      <c r="D247" s="159" t="s">
        <v>273</v>
      </c>
      <c r="E247" s="159">
        <v>1</v>
      </c>
      <c r="F247" s="160">
        <v>0</v>
      </c>
      <c r="G247" s="161">
        <v>0</v>
      </c>
      <c r="H247" s="161">
        <v>0</v>
      </c>
      <c r="I247" s="161">
        <v>278661.50442000001</v>
      </c>
      <c r="J247" s="161">
        <v>0</v>
      </c>
      <c r="K247" s="161">
        <v>278661.50442000001</v>
      </c>
      <c r="L247" s="161">
        <v>715506.61954999994</v>
      </c>
      <c r="M247" s="161">
        <v>0</v>
      </c>
      <c r="N247" s="161">
        <v>715506.61954999994</v>
      </c>
      <c r="O247" s="161">
        <v>994168.12397000007</v>
      </c>
      <c r="P247" s="161">
        <v>375032.63141000003</v>
      </c>
      <c r="Q247" s="161">
        <v>2.69977</v>
      </c>
      <c r="R247" s="162">
        <v>375035.33117999998</v>
      </c>
      <c r="S247" s="7"/>
      <c r="T247" s="7"/>
      <c r="U247" s="7"/>
      <c r="V247" s="7"/>
      <c r="W247" s="7"/>
      <c r="X247" s="7"/>
      <c r="Y247" s="7"/>
      <c r="Z247" s="7"/>
      <c r="AA247" s="7"/>
      <c r="AB247" s="7"/>
    </row>
    <row r="248" spans="1:28" ht="13.2">
      <c r="A248" s="163"/>
      <c r="B248" s="163"/>
      <c r="C248" s="163"/>
      <c r="D248" s="163"/>
      <c r="E248" s="164">
        <v>251</v>
      </c>
      <c r="F248" s="165">
        <v>0</v>
      </c>
      <c r="G248" s="118">
        <v>0</v>
      </c>
      <c r="H248" s="118">
        <v>0</v>
      </c>
      <c r="I248" s="118">
        <v>0</v>
      </c>
      <c r="J248" s="118">
        <v>0</v>
      </c>
      <c r="K248" s="118">
        <v>0</v>
      </c>
      <c r="L248" s="118">
        <v>0</v>
      </c>
      <c r="M248" s="118">
        <v>0</v>
      </c>
      <c r="N248" s="118">
        <v>0</v>
      </c>
      <c r="O248" s="118">
        <v>0</v>
      </c>
      <c r="P248" s="118">
        <v>143.66992000000002</v>
      </c>
      <c r="Q248" s="118">
        <v>0</v>
      </c>
      <c r="R248" s="166">
        <v>143.66992000000002</v>
      </c>
      <c r="S248" s="7"/>
      <c r="T248" s="7"/>
      <c r="U248" s="7"/>
      <c r="V248" s="7"/>
      <c r="W248" s="7"/>
      <c r="X248" s="7"/>
      <c r="Y248" s="7"/>
      <c r="Z248" s="7"/>
      <c r="AA248" s="7"/>
      <c r="AB248" s="7"/>
    </row>
    <row r="249" spans="1:28" ht="13.2">
      <c r="A249" s="163"/>
      <c r="B249" s="163"/>
      <c r="C249" s="163"/>
      <c r="D249" s="159" t="s">
        <v>202</v>
      </c>
      <c r="E249" s="159">
        <v>57</v>
      </c>
      <c r="F249" s="160">
        <v>0</v>
      </c>
      <c r="G249" s="161">
        <v>0</v>
      </c>
      <c r="H249" s="161">
        <v>0</v>
      </c>
      <c r="I249" s="161">
        <v>13.942209999999999</v>
      </c>
      <c r="J249" s="161">
        <v>0</v>
      </c>
      <c r="K249" s="161">
        <v>13.942209999999999</v>
      </c>
      <c r="L249" s="161">
        <v>0</v>
      </c>
      <c r="M249" s="161">
        <v>0</v>
      </c>
      <c r="N249" s="161">
        <v>0</v>
      </c>
      <c r="O249" s="161">
        <v>13.942209999999999</v>
      </c>
      <c r="P249" s="161">
        <v>6785.4946500000005</v>
      </c>
      <c r="Q249" s="161">
        <v>0</v>
      </c>
      <c r="R249" s="162">
        <v>6785.4946500000005</v>
      </c>
      <c r="S249" s="7"/>
      <c r="T249" s="7"/>
      <c r="U249" s="7"/>
      <c r="V249" s="7"/>
      <c r="W249" s="7"/>
      <c r="X249" s="7"/>
      <c r="Y249" s="7"/>
      <c r="Z249" s="7"/>
      <c r="AA249" s="7"/>
      <c r="AB249" s="7"/>
    </row>
    <row r="250" spans="1:28" ht="13.2">
      <c r="A250" s="163"/>
      <c r="B250" s="163"/>
      <c r="C250" s="163"/>
      <c r="D250" s="163"/>
      <c r="E250" s="164">
        <v>142</v>
      </c>
      <c r="F250" s="165">
        <v>0</v>
      </c>
      <c r="G250" s="118">
        <v>0</v>
      </c>
      <c r="H250" s="118">
        <v>0</v>
      </c>
      <c r="I250" s="118">
        <v>18.250900000000001</v>
      </c>
      <c r="J250" s="118">
        <v>0</v>
      </c>
      <c r="K250" s="118">
        <v>18.250900000000001</v>
      </c>
      <c r="L250" s="118">
        <v>0</v>
      </c>
      <c r="M250" s="118">
        <v>0</v>
      </c>
      <c r="N250" s="118">
        <v>0</v>
      </c>
      <c r="O250" s="118">
        <v>18.250900000000001</v>
      </c>
      <c r="P250" s="118">
        <v>3112.7576099999997</v>
      </c>
      <c r="Q250" s="118">
        <v>0</v>
      </c>
      <c r="R250" s="166">
        <v>3112.7576099999997</v>
      </c>
      <c r="S250" s="7"/>
      <c r="T250" s="7"/>
      <c r="U250" s="7"/>
      <c r="V250" s="7"/>
      <c r="W250" s="7"/>
      <c r="X250" s="7"/>
      <c r="Y250" s="7"/>
      <c r="Z250" s="7"/>
      <c r="AA250" s="7"/>
      <c r="AB250" s="7"/>
    </row>
    <row r="251" spans="1:28" ht="13.2">
      <c r="A251" s="163"/>
      <c r="B251" s="163"/>
      <c r="C251" s="163"/>
      <c r="D251" s="159" t="s">
        <v>203</v>
      </c>
      <c r="E251" s="159">
        <v>42</v>
      </c>
      <c r="F251" s="160">
        <v>0</v>
      </c>
      <c r="G251" s="161">
        <v>0</v>
      </c>
      <c r="H251" s="161">
        <v>0</v>
      </c>
      <c r="I251" s="161">
        <v>34.213039999999999</v>
      </c>
      <c r="J251" s="161">
        <v>0</v>
      </c>
      <c r="K251" s="161">
        <v>34.213039999999999</v>
      </c>
      <c r="L251" s="161">
        <v>0</v>
      </c>
      <c r="M251" s="161">
        <v>0</v>
      </c>
      <c r="N251" s="161">
        <v>0</v>
      </c>
      <c r="O251" s="161">
        <v>34.213039999999999</v>
      </c>
      <c r="P251" s="161">
        <v>5717.8227100000004</v>
      </c>
      <c r="Q251" s="161">
        <v>0</v>
      </c>
      <c r="R251" s="162">
        <v>5717.8227100000004</v>
      </c>
      <c r="S251" s="7"/>
      <c r="T251" s="7"/>
      <c r="U251" s="7"/>
      <c r="V251" s="7"/>
      <c r="W251" s="7"/>
      <c r="X251" s="7"/>
      <c r="Y251" s="7"/>
      <c r="Z251" s="7"/>
      <c r="AA251" s="7"/>
      <c r="AB251" s="7"/>
    </row>
    <row r="252" spans="1:28" ht="13.2">
      <c r="A252" s="163"/>
      <c r="B252" s="163"/>
      <c r="C252" s="163"/>
      <c r="D252" s="163"/>
      <c r="E252" s="164">
        <v>144</v>
      </c>
      <c r="F252" s="165">
        <v>0</v>
      </c>
      <c r="G252" s="118">
        <v>0</v>
      </c>
      <c r="H252" s="118">
        <v>0</v>
      </c>
      <c r="I252" s="118">
        <v>5.5900600000000003</v>
      </c>
      <c r="J252" s="118">
        <v>0</v>
      </c>
      <c r="K252" s="118">
        <v>5.5900600000000003</v>
      </c>
      <c r="L252" s="118">
        <v>0</v>
      </c>
      <c r="M252" s="118">
        <v>0</v>
      </c>
      <c r="N252" s="118">
        <v>0</v>
      </c>
      <c r="O252" s="118">
        <v>5.5900600000000003</v>
      </c>
      <c r="P252" s="118">
        <v>2464.8830699999999</v>
      </c>
      <c r="Q252" s="118">
        <v>0</v>
      </c>
      <c r="R252" s="166">
        <v>2464.8830699999999</v>
      </c>
      <c r="S252" s="7"/>
      <c r="T252" s="7"/>
      <c r="U252" s="7"/>
      <c r="V252" s="7"/>
      <c r="W252" s="7"/>
      <c r="X252" s="7"/>
      <c r="Y252" s="7"/>
      <c r="Z252" s="7"/>
      <c r="AA252" s="7"/>
      <c r="AB252" s="7"/>
    </row>
    <row r="253" spans="1:28" ht="13.2">
      <c r="A253" s="163"/>
      <c r="B253" s="163"/>
      <c r="C253" s="163"/>
      <c r="D253" s="159" t="s">
        <v>251</v>
      </c>
      <c r="E253" s="159">
        <v>233</v>
      </c>
      <c r="F253" s="160">
        <v>0</v>
      </c>
      <c r="G253" s="161">
        <v>0</v>
      </c>
      <c r="H253" s="161">
        <v>0</v>
      </c>
      <c r="I253" s="161">
        <v>4.9290900000000004</v>
      </c>
      <c r="J253" s="161">
        <v>0</v>
      </c>
      <c r="K253" s="161">
        <v>4.9290900000000004</v>
      </c>
      <c r="L253" s="161">
        <v>0</v>
      </c>
      <c r="M253" s="161">
        <v>0</v>
      </c>
      <c r="N253" s="161">
        <v>0</v>
      </c>
      <c r="O253" s="161">
        <v>4.9290900000000004</v>
      </c>
      <c r="P253" s="161">
        <v>4565.2270499999995</v>
      </c>
      <c r="Q253" s="161">
        <v>0</v>
      </c>
      <c r="R253" s="162">
        <v>4565.2270499999995</v>
      </c>
      <c r="S253" s="7"/>
      <c r="T253" s="7"/>
      <c r="U253" s="7"/>
      <c r="V253" s="7"/>
      <c r="W253" s="7"/>
      <c r="X253" s="7"/>
      <c r="Y253" s="7"/>
      <c r="Z253" s="7"/>
      <c r="AA253" s="7"/>
      <c r="AB253" s="7"/>
    </row>
    <row r="254" spans="1:28" ht="13.2">
      <c r="A254" s="163"/>
      <c r="B254" s="163"/>
      <c r="C254" s="163"/>
      <c r="D254" s="163"/>
      <c r="E254" s="164">
        <v>247</v>
      </c>
      <c r="F254" s="165">
        <v>0</v>
      </c>
      <c r="G254" s="118">
        <v>0</v>
      </c>
      <c r="H254" s="118">
        <v>0</v>
      </c>
      <c r="I254" s="118">
        <v>7.8950000000000006E-2</v>
      </c>
      <c r="J254" s="118">
        <v>0</v>
      </c>
      <c r="K254" s="118">
        <v>7.8950000000000006E-2</v>
      </c>
      <c r="L254" s="118">
        <v>0</v>
      </c>
      <c r="M254" s="118">
        <v>0</v>
      </c>
      <c r="N254" s="118">
        <v>0</v>
      </c>
      <c r="O254" s="118">
        <v>7.8950000000000006E-2</v>
      </c>
      <c r="P254" s="118">
        <v>2207.93822</v>
      </c>
      <c r="Q254" s="118">
        <v>0</v>
      </c>
      <c r="R254" s="166">
        <v>2207.93822</v>
      </c>
      <c r="S254" s="7"/>
      <c r="T254" s="7"/>
      <c r="U254" s="7"/>
      <c r="V254" s="7"/>
      <c r="W254" s="7"/>
      <c r="X254" s="7"/>
      <c r="Y254" s="7"/>
      <c r="Z254" s="7"/>
      <c r="AA254" s="7"/>
      <c r="AB254" s="7"/>
    </row>
    <row r="255" spans="1:28" ht="13.2">
      <c r="A255" s="163"/>
      <c r="B255" s="163"/>
      <c r="C255" s="163"/>
      <c r="D255" s="159" t="s">
        <v>205</v>
      </c>
      <c r="E255" s="159">
        <v>173</v>
      </c>
      <c r="F255" s="160">
        <v>0</v>
      </c>
      <c r="G255" s="161">
        <v>0</v>
      </c>
      <c r="H255" s="161">
        <v>0</v>
      </c>
      <c r="I255" s="161">
        <v>5.2456300000000002</v>
      </c>
      <c r="J255" s="161">
        <v>0</v>
      </c>
      <c r="K255" s="161">
        <v>5.2456300000000002</v>
      </c>
      <c r="L255" s="161">
        <v>0</v>
      </c>
      <c r="M255" s="161">
        <v>0</v>
      </c>
      <c r="N255" s="161">
        <v>0</v>
      </c>
      <c r="O255" s="161">
        <v>5.2456300000000002</v>
      </c>
      <c r="P255" s="161">
        <v>2882.5262499999999</v>
      </c>
      <c r="Q255" s="161">
        <v>0</v>
      </c>
      <c r="R255" s="162">
        <v>2882.5262499999999</v>
      </c>
      <c r="S255" s="7"/>
      <c r="T255" s="7"/>
      <c r="U255" s="7"/>
      <c r="V255" s="7"/>
      <c r="W255" s="7"/>
      <c r="X255" s="7"/>
      <c r="Y255" s="7"/>
      <c r="Z255" s="7"/>
      <c r="AA255" s="7"/>
      <c r="AB255" s="7"/>
    </row>
    <row r="256" spans="1:28" ht="13.2">
      <c r="A256" s="163"/>
      <c r="B256" s="163"/>
      <c r="C256" s="163"/>
      <c r="D256" s="163"/>
      <c r="E256" s="164">
        <v>245</v>
      </c>
      <c r="F256" s="165">
        <v>0</v>
      </c>
      <c r="G256" s="118">
        <v>0</v>
      </c>
      <c r="H256" s="118">
        <v>0</v>
      </c>
      <c r="I256" s="118">
        <v>9.8839999999999997E-2</v>
      </c>
      <c r="J256" s="118">
        <v>0</v>
      </c>
      <c r="K256" s="118">
        <v>9.8839999999999997E-2</v>
      </c>
      <c r="L256" s="118">
        <v>0</v>
      </c>
      <c r="M256" s="118">
        <v>0</v>
      </c>
      <c r="N256" s="118">
        <v>0</v>
      </c>
      <c r="O256" s="118">
        <v>9.8839999999999997E-2</v>
      </c>
      <c r="P256" s="118">
        <v>2772.0139800000002</v>
      </c>
      <c r="Q256" s="118">
        <v>0</v>
      </c>
      <c r="R256" s="166">
        <v>2772.0139800000002</v>
      </c>
      <c r="S256" s="7"/>
      <c r="T256" s="7"/>
      <c r="U256" s="7"/>
      <c r="V256" s="7"/>
      <c r="W256" s="7"/>
      <c r="X256" s="7"/>
      <c r="Y256" s="7"/>
      <c r="Z256" s="7"/>
      <c r="AA256" s="7"/>
      <c r="AB256" s="7"/>
    </row>
    <row r="257" spans="1:28" ht="13.2">
      <c r="A257" s="163"/>
      <c r="B257" s="163"/>
      <c r="C257" s="163"/>
      <c r="D257" s="159" t="s">
        <v>274</v>
      </c>
      <c r="E257" s="159">
        <v>253</v>
      </c>
      <c r="F257" s="160">
        <v>0</v>
      </c>
      <c r="G257" s="161">
        <v>0</v>
      </c>
      <c r="H257" s="161">
        <v>0</v>
      </c>
      <c r="I257" s="161">
        <v>0</v>
      </c>
      <c r="J257" s="161">
        <v>0</v>
      </c>
      <c r="K257" s="161">
        <v>0</v>
      </c>
      <c r="L257" s="161">
        <v>0</v>
      </c>
      <c r="M257" s="161">
        <v>0</v>
      </c>
      <c r="N257" s="161">
        <v>0</v>
      </c>
      <c r="O257" s="161">
        <v>0</v>
      </c>
      <c r="P257" s="161">
        <v>190.07718</v>
      </c>
      <c r="Q257" s="161">
        <v>0</v>
      </c>
      <c r="R257" s="162">
        <v>190.07718</v>
      </c>
      <c r="S257" s="7"/>
      <c r="T257" s="7"/>
      <c r="U257" s="7"/>
      <c r="V257" s="7"/>
      <c r="W257" s="7"/>
      <c r="X257" s="7"/>
      <c r="Y257" s="7"/>
      <c r="Z257" s="7"/>
      <c r="AA257" s="7"/>
      <c r="AB257" s="7"/>
    </row>
    <row r="258" spans="1:28" ht="13.2">
      <c r="A258" s="163"/>
      <c r="B258" s="159" t="s">
        <v>17</v>
      </c>
      <c r="C258" s="159" t="s">
        <v>207</v>
      </c>
      <c r="D258" s="159" t="s">
        <v>208</v>
      </c>
      <c r="E258" s="159">
        <v>22</v>
      </c>
      <c r="F258" s="160">
        <v>0</v>
      </c>
      <c r="G258" s="161">
        <v>0</v>
      </c>
      <c r="H258" s="161">
        <v>0</v>
      </c>
      <c r="I258" s="161">
        <v>8.9182699999999997</v>
      </c>
      <c r="J258" s="161">
        <v>0</v>
      </c>
      <c r="K258" s="161">
        <v>8.9182699999999997</v>
      </c>
      <c r="L258" s="161">
        <v>0</v>
      </c>
      <c r="M258" s="161">
        <v>0</v>
      </c>
      <c r="N258" s="161">
        <v>0</v>
      </c>
      <c r="O258" s="161">
        <v>8.9182699999999997</v>
      </c>
      <c r="P258" s="161">
        <v>5556.8864000000003</v>
      </c>
      <c r="Q258" s="161">
        <v>0</v>
      </c>
      <c r="R258" s="162">
        <v>5556.8864000000003</v>
      </c>
      <c r="S258" s="7"/>
      <c r="T258" s="7"/>
      <c r="U258" s="7"/>
      <c r="V258" s="7"/>
      <c r="W258" s="7"/>
      <c r="X258" s="7"/>
      <c r="Y258" s="7"/>
      <c r="Z258" s="7"/>
      <c r="AA258" s="7"/>
      <c r="AB258" s="7"/>
    </row>
    <row r="259" spans="1:28" ht="13.2">
      <c r="A259" s="163"/>
      <c r="B259" s="163"/>
      <c r="C259" s="163"/>
      <c r="D259" s="163"/>
      <c r="E259" s="164">
        <v>151</v>
      </c>
      <c r="F259" s="165">
        <v>0</v>
      </c>
      <c r="G259" s="118">
        <v>0</v>
      </c>
      <c r="H259" s="118">
        <v>0</v>
      </c>
      <c r="I259" s="118">
        <v>5.7000000000000002E-3</v>
      </c>
      <c r="J259" s="118">
        <v>0</v>
      </c>
      <c r="K259" s="118">
        <v>5.7000000000000002E-3</v>
      </c>
      <c r="L259" s="118">
        <v>0</v>
      </c>
      <c r="M259" s="118">
        <v>0</v>
      </c>
      <c r="N259" s="118">
        <v>0</v>
      </c>
      <c r="O259" s="118">
        <v>5.7000000000000002E-3</v>
      </c>
      <c r="P259" s="118">
        <v>5236.21569</v>
      </c>
      <c r="Q259" s="118">
        <v>0</v>
      </c>
      <c r="R259" s="166">
        <v>5236.21569</v>
      </c>
      <c r="S259" s="7"/>
      <c r="T259" s="7"/>
      <c r="U259" s="7"/>
      <c r="V259" s="7"/>
      <c r="W259" s="7"/>
      <c r="X259" s="7"/>
      <c r="Y259" s="7"/>
      <c r="Z259" s="7"/>
      <c r="AA259" s="7"/>
      <c r="AB259" s="7"/>
    </row>
    <row r="260" spans="1:28" ht="13.2">
      <c r="A260" s="163"/>
      <c r="B260" s="163"/>
      <c r="C260" s="163"/>
      <c r="D260" s="163"/>
      <c r="E260" s="164">
        <v>240</v>
      </c>
      <c r="F260" s="165">
        <v>0</v>
      </c>
      <c r="G260" s="118">
        <v>0</v>
      </c>
      <c r="H260" s="118">
        <v>0</v>
      </c>
      <c r="I260" s="118">
        <v>0</v>
      </c>
      <c r="J260" s="118">
        <v>0</v>
      </c>
      <c r="K260" s="118">
        <v>0</v>
      </c>
      <c r="L260" s="118">
        <v>0</v>
      </c>
      <c r="M260" s="118">
        <v>0</v>
      </c>
      <c r="N260" s="118">
        <v>0</v>
      </c>
      <c r="O260" s="118">
        <v>0</v>
      </c>
      <c r="P260" s="118">
        <v>3548.5274599999998</v>
      </c>
      <c r="Q260" s="118">
        <v>0</v>
      </c>
      <c r="R260" s="166">
        <v>3548.5274599999998</v>
      </c>
      <c r="S260" s="7"/>
      <c r="T260" s="7"/>
      <c r="U260" s="7"/>
      <c r="V260" s="7"/>
      <c r="W260" s="7"/>
      <c r="X260" s="7"/>
      <c r="Y260" s="7"/>
      <c r="Z260" s="7"/>
      <c r="AA260" s="7"/>
      <c r="AB260" s="7"/>
    </row>
    <row r="261" spans="1:28" ht="13.2">
      <c r="A261" s="163"/>
      <c r="B261" s="163"/>
      <c r="C261" s="159" t="s">
        <v>209</v>
      </c>
      <c r="D261" s="159" t="s">
        <v>210</v>
      </c>
      <c r="E261" s="159">
        <v>21</v>
      </c>
      <c r="F261" s="160">
        <v>0</v>
      </c>
      <c r="G261" s="161">
        <v>0</v>
      </c>
      <c r="H261" s="161">
        <v>0</v>
      </c>
      <c r="I261" s="161">
        <v>573.82140000000004</v>
      </c>
      <c r="J261" s="161">
        <v>0</v>
      </c>
      <c r="K261" s="161">
        <v>573.82140000000004</v>
      </c>
      <c r="L261" s="161">
        <v>0</v>
      </c>
      <c r="M261" s="161">
        <v>0</v>
      </c>
      <c r="N261" s="161">
        <v>0</v>
      </c>
      <c r="O261" s="161">
        <v>573.82140000000004</v>
      </c>
      <c r="P261" s="161">
        <v>16464.654029999998</v>
      </c>
      <c r="Q261" s="161">
        <v>0</v>
      </c>
      <c r="R261" s="162">
        <v>16464.654029999998</v>
      </c>
      <c r="S261" s="7"/>
      <c r="T261" s="7"/>
      <c r="U261" s="7"/>
      <c r="V261" s="7"/>
      <c r="W261" s="7"/>
      <c r="X261" s="7"/>
      <c r="Y261" s="7"/>
      <c r="Z261" s="7"/>
      <c r="AA261" s="7"/>
      <c r="AB261" s="7"/>
    </row>
    <row r="262" spans="1:28" ht="13.2">
      <c r="A262" s="163"/>
      <c r="B262" s="163"/>
      <c r="C262" s="163"/>
      <c r="D262" s="163"/>
      <c r="E262" s="164">
        <v>149</v>
      </c>
      <c r="F262" s="165">
        <v>0</v>
      </c>
      <c r="G262" s="118">
        <v>0</v>
      </c>
      <c r="H262" s="118">
        <v>0</v>
      </c>
      <c r="I262" s="118">
        <v>3.0335199999999998</v>
      </c>
      <c r="J262" s="118">
        <v>0</v>
      </c>
      <c r="K262" s="118">
        <v>3.0335199999999998</v>
      </c>
      <c r="L262" s="118">
        <v>0</v>
      </c>
      <c r="M262" s="118">
        <v>0</v>
      </c>
      <c r="N262" s="118">
        <v>0</v>
      </c>
      <c r="O262" s="118">
        <v>3.0335199999999998</v>
      </c>
      <c r="P262" s="118">
        <v>10617.14934</v>
      </c>
      <c r="Q262" s="118">
        <v>0</v>
      </c>
      <c r="R262" s="166">
        <v>10617.14934</v>
      </c>
      <c r="S262" s="7"/>
      <c r="T262" s="7"/>
      <c r="U262" s="7"/>
      <c r="V262" s="7"/>
      <c r="W262" s="7"/>
      <c r="X262" s="7"/>
      <c r="Y262" s="7"/>
      <c r="Z262" s="7"/>
      <c r="AA262" s="7"/>
      <c r="AB262" s="7"/>
    </row>
    <row r="263" spans="1:28" ht="13.2">
      <c r="A263" s="163"/>
      <c r="B263" s="163"/>
      <c r="C263" s="163"/>
      <c r="D263" s="163"/>
      <c r="E263" s="164">
        <v>256</v>
      </c>
      <c r="F263" s="165">
        <v>0</v>
      </c>
      <c r="G263" s="118">
        <v>0</v>
      </c>
      <c r="H263" s="118">
        <v>0</v>
      </c>
      <c r="I263" s="118">
        <v>0</v>
      </c>
      <c r="J263" s="118">
        <v>0</v>
      </c>
      <c r="K263" s="118">
        <v>0</v>
      </c>
      <c r="L263" s="118">
        <v>0</v>
      </c>
      <c r="M263" s="118">
        <v>0</v>
      </c>
      <c r="N263" s="118">
        <v>0</v>
      </c>
      <c r="O263" s="118">
        <v>0</v>
      </c>
      <c r="P263" s="118">
        <v>3137.3920400000002</v>
      </c>
      <c r="Q263" s="118">
        <v>0</v>
      </c>
      <c r="R263" s="166">
        <v>3137.3920400000002</v>
      </c>
      <c r="S263" s="7"/>
      <c r="T263" s="7"/>
      <c r="U263" s="7"/>
      <c r="V263" s="7"/>
      <c r="W263" s="7"/>
      <c r="X263" s="7"/>
      <c r="Y263" s="7"/>
      <c r="Z263" s="7"/>
      <c r="AA263" s="7"/>
      <c r="AB263" s="7"/>
    </row>
    <row r="264" spans="1:28" ht="13.2">
      <c r="A264" s="163"/>
      <c r="B264" s="163"/>
      <c r="C264" s="163"/>
      <c r="D264" s="163"/>
      <c r="E264" s="164">
        <v>244</v>
      </c>
      <c r="F264" s="165">
        <v>0</v>
      </c>
      <c r="G264" s="118">
        <v>0</v>
      </c>
      <c r="H264" s="118">
        <v>0</v>
      </c>
      <c r="I264" s="118">
        <v>0</v>
      </c>
      <c r="J264" s="118">
        <v>0</v>
      </c>
      <c r="K264" s="118">
        <v>0</v>
      </c>
      <c r="L264" s="118">
        <v>0</v>
      </c>
      <c r="M264" s="118">
        <v>0</v>
      </c>
      <c r="N264" s="118">
        <v>0</v>
      </c>
      <c r="O264" s="118">
        <v>0</v>
      </c>
      <c r="P264" s="118">
        <v>5188.2428399999999</v>
      </c>
      <c r="Q264" s="118">
        <v>0</v>
      </c>
      <c r="R264" s="166">
        <v>5188.2428399999999</v>
      </c>
      <c r="S264" s="7"/>
      <c r="T264" s="7"/>
      <c r="U264" s="7"/>
      <c r="V264" s="7"/>
      <c r="W264" s="7"/>
      <c r="X264" s="7"/>
      <c r="Y264" s="7"/>
      <c r="Z264" s="7"/>
      <c r="AA264" s="7"/>
      <c r="AB264" s="7"/>
    </row>
    <row r="265" spans="1:28" ht="13.2">
      <c r="A265" s="163"/>
      <c r="B265" s="163"/>
      <c r="C265" s="163"/>
      <c r="D265" s="159" t="s">
        <v>125</v>
      </c>
      <c r="E265" s="159">
        <v>65</v>
      </c>
      <c r="F265" s="160">
        <v>0</v>
      </c>
      <c r="G265" s="161">
        <v>0</v>
      </c>
      <c r="H265" s="161">
        <v>0</v>
      </c>
      <c r="I265" s="161">
        <v>2.9499999999999998E-2</v>
      </c>
      <c r="J265" s="161">
        <v>0</v>
      </c>
      <c r="K265" s="161">
        <v>2.9499999999999998E-2</v>
      </c>
      <c r="L265" s="161">
        <v>0</v>
      </c>
      <c r="M265" s="161">
        <v>0</v>
      </c>
      <c r="N265" s="161">
        <v>0</v>
      </c>
      <c r="O265" s="161">
        <v>2.9499999999999998E-2</v>
      </c>
      <c r="P265" s="161">
        <v>5306.85034</v>
      </c>
      <c r="Q265" s="161">
        <v>0</v>
      </c>
      <c r="R265" s="162">
        <v>5306.85034</v>
      </c>
      <c r="S265" s="7"/>
      <c r="T265" s="7"/>
      <c r="U265" s="7"/>
      <c r="V265" s="7"/>
      <c r="W265" s="7"/>
      <c r="X265" s="7"/>
      <c r="Y265" s="7"/>
      <c r="Z265" s="7"/>
      <c r="AA265" s="7"/>
      <c r="AB265" s="7"/>
    </row>
    <row r="266" spans="1:28" ht="13.2">
      <c r="A266" s="163"/>
      <c r="B266" s="163"/>
      <c r="C266" s="163"/>
      <c r="D266" s="163"/>
      <c r="E266" s="164">
        <v>115</v>
      </c>
      <c r="F266" s="165">
        <v>0</v>
      </c>
      <c r="G266" s="118">
        <v>0</v>
      </c>
      <c r="H266" s="118">
        <v>0</v>
      </c>
      <c r="I266" s="118">
        <v>0</v>
      </c>
      <c r="J266" s="118">
        <v>0</v>
      </c>
      <c r="K266" s="118">
        <v>0</v>
      </c>
      <c r="L266" s="118">
        <v>0</v>
      </c>
      <c r="M266" s="118">
        <v>0</v>
      </c>
      <c r="N266" s="118">
        <v>0</v>
      </c>
      <c r="O266" s="118">
        <v>0</v>
      </c>
      <c r="P266" s="118">
        <v>4902.9645199999995</v>
      </c>
      <c r="Q266" s="118">
        <v>0</v>
      </c>
      <c r="R266" s="166">
        <v>4902.9645199999995</v>
      </c>
      <c r="S266" s="7"/>
      <c r="T266" s="7"/>
      <c r="U266" s="7"/>
      <c r="V266" s="7"/>
      <c r="W266" s="7"/>
      <c r="X266" s="7"/>
      <c r="Y266" s="7"/>
      <c r="Z266" s="7"/>
      <c r="AA266" s="7"/>
      <c r="AB266" s="7"/>
    </row>
    <row r="267" spans="1:28" ht="13.2">
      <c r="A267" s="163"/>
      <c r="B267" s="159" t="s">
        <v>18</v>
      </c>
      <c r="C267" s="159" t="s">
        <v>213</v>
      </c>
      <c r="D267" s="159" t="s">
        <v>213</v>
      </c>
      <c r="E267" s="159">
        <v>40</v>
      </c>
      <c r="F267" s="160">
        <v>0</v>
      </c>
      <c r="G267" s="161">
        <v>0</v>
      </c>
      <c r="H267" s="161">
        <v>0</v>
      </c>
      <c r="I267" s="161">
        <v>218.60182</v>
      </c>
      <c r="J267" s="161">
        <v>0</v>
      </c>
      <c r="K267" s="161">
        <v>218.60182</v>
      </c>
      <c r="L267" s="161">
        <v>0</v>
      </c>
      <c r="M267" s="161">
        <v>0</v>
      </c>
      <c r="N267" s="161">
        <v>0</v>
      </c>
      <c r="O267" s="161">
        <v>218.60182</v>
      </c>
      <c r="P267" s="161">
        <v>7218.9536799999996</v>
      </c>
      <c r="Q267" s="161">
        <v>0</v>
      </c>
      <c r="R267" s="162">
        <v>7218.9536799999996</v>
      </c>
      <c r="S267" s="7"/>
      <c r="T267" s="7"/>
      <c r="U267" s="7"/>
      <c r="V267" s="7"/>
      <c r="W267" s="7"/>
      <c r="X267" s="7"/>
      <c r="Y267" s="7"/>
      <c r="Z267" s="7"/>
      <c r="AA267" s="7"/>
      <c r="AB267" s="7"/>
    </row>
    <row r="268" spans="1:28" ht="13.2">
      <c r="A268" s="163"/>
      <c r="B268" s="163"/>
      <c r="C268" s="163"/>
      <c r="D268" s="163"/>
      <c r="E268" s="164">
        <v>152</v>
      </c>
      <c r="F268" s="165">
        <v>0</v>
      </c>
      <c r="G268" s="118">
        <v>0</v>
      </c>
      <c r="H268" s="118">
        <v>0</v>
      </c>
      <c r="I268" s="118">
        <v>0.12720999999999999</v>
      </c>
      <c r="J268" s="118">
        <v>0</v>
      </c>
      <c r="K268" s="118">
        <v>0.12720999999999999</v>
      </c>
      <c r="L268" s="118">
        <v>0</v>
      </c>
      <c r="M268" s="118">
        <v>0</v>
      </c>
      <c r="N268" s="118">
        <v>0</v>
      </c>
      <c r="O268" s="118">
        <v>0.12720999999999999</v>
      </c>
      <c r="P268" s="118">
        <v>7163.8113300000005</v>
      </c>
      <c r="Q268" s="118">
        <v>0</v>
      </c>
      <c r="R268" s="166">
        <v>7163.8113300000005</v>
      </c>
      <c r="S268" s="7"/>
      <c r="T268" s="7"/>
      <c r="U268" s="7"/>
      <c r="V268" s="7"/>
      <c r="W268" s="7"/>
      <c r="X268" s="7"/>
      <c r="Y268" s="7"/>
      <c r="Z268" s="7"/>
      <c r="AA268" s="7"/>
      <c r="AB268" s="7"/>
    </row>
    <row r="269" spans="1:28" ht="13.2">
      <c r="A269" s="163"/>
      <c r="B269" s="163"/>
      <c r="C269" s="163"/>
      <c r="D269" s="163"/>
      <c r="E269" s="164">
        <v>196</v>
      </c>
      <c r="F269" s="165">
        <v>0</v>
      </c>
      <c r="G269" s="118">
        <v>0</v>
      </c>
      <c r="H269" s="118">
        <v>0</v>
      </c>
      <c r="I269" s="118">
        <v>1.2099999999999999E-3</v>
      </c>
      <c r="J269" s="118">
        <v>0</v>
      </c>
      <c r="K269" s="118">
        <v>1.2099999999999999E-3</v>
      </c>
      <c r="L269" s="118">
        <v>0</v>
      </c>
      <c r="M269" s="118">
        <v>0</v>
      </c>
      <c r="N269" s="118">
        <v>0</v>
      </c>
      <c r="O269" s="118">
        <v>1.2099999999999999E-3</v>
      </c>
      <c r="P269" s="118">
        <v>4478.0752400000001</v>
      </c>
      <c r="Q269" s="118">
        <v>0</v>
      </c>
      <c r="R269" s="166">
        <v>4478.0752400000001</v>
      </c>
      <c r="S269" s="7"/>
      <c r="T269" s="7"/>
      <c r="U269" s="7"/>
      <c r="V269" s="7"/>
      <c r="W269" s="7"/>
      <c r="X269" s="7"/>
      <c r="Y269" s="7"/>
      <c r="Z269" s="7"/>
      <c r="AA269" s="7"/>
      <c r="AB269" s="7"/>
    </row>
    <row r="270" spans="1:28" ht="13.2">
      <c r="A270" s="163"/>
      <c r="B270" s="163"/>
      <c r="C270" s="163"/>
      <c r="D270" s="163"/>
      <c r="E270" s="164">
        <v>252</v>
      </c>
      <c r="F270" s="165">
        <v>0</v>
      </c>
      <c r="G270" s="118">
        <v>0</v>
      </c>
      <c r="H270" s="118">
        <v>0</v>
      </c>
      <c r="I270" s="118">
        <v>1.383E-2</v>
      </c>
      <c r="J270" s="118">
        <v>0</v>
      </c>
      <c r="K270" s="118">
        <v>1.383E-2</v>
      </c>
      <c r="L270" s="118">
        <v>0</v>
      </c>
      <c r="M270" s="118">
        <v>0</v>
      </c>
      <c r="N270" s="118">
        <v>0</v>
      </c>
      <c r="O270" s="118">
        <v>1.383E-2</v>
      </c>
      <c r="P270" s="118">
        <v>3810.7205199999999</v>
      </c>
      <c r="Q270" s="118">
        <v>0</v>
      </c>
      <c r="R270" s="166">
        <v>3810.7205199999999</v>
      </c>
      <c r="S270" s="7"/>
      <c r="T270" s="7"/>
      <c r="U270" s="7"/>
      <c r="V270" s="7"/>
      <c r="W270" s="7"/>
      <c r="X270" s="7"/>
      <c r="Y270" s="7"/>
      <c r="Z270" s="7"/>
      <c r="AA270" s="7"/>
      <c r="AB270" s="7"/>
    </row>
    <row r="271" spans="1:28" ht="13.2">
      <c r="A271" s="163"/>
      <c r="B271" s="159" t="s">
        <v>19</v>
      </c>
      <c r="C271" s="159" t="s">
        <v>214</v>
      </c>
      <c r="D271" s="159" t="s">
        <v>214</v>
      </c>
      <c r="E271" s="159">
        <v>49</v>
      </c>
      <c r="F271" s="160">
        <v>0</v>
      </c>
      <c r="G271" s="161">
        <v>0</v>
      </c>
      <c r="H271" s="161">
        <v>0</v>
      </c>
      <c r="I271" s="161">
        <v>1196.8653999999999</v>
      </c>
      <c r="J271" s="161">
        <v>0</v>
      </c>
      <c r="K271" s="161">
        <v>1196.8653999999999</v>
      </c>
      <c r="L271" s="161">
        <v>0</v>
      </c>
      <c r="M271" s="161">
        <v>0</v>
      </c>
      <c r="N271" s="161">
        <v>0</v>
      </c>
      <c r="O271" s="161">
        <v>1196.8653999999999</v>
      </c>
      <c r="P271" s="161">
        <v>2982.1497000000004</v>
      </c>
      <c r="Q271" s="161">
        <v>0</v>
      </c>
      <c r="R271" s="162">
        <v>2982.1497000000004</v>
      </c>
      <c r="S271" s="7"/>
      <c r="T271" s="7"/>
      <c r="U271" s="7"/>
      <c r="V271" s="7"/>
      <c r="W271" s="7"/>
      <c r="X271" s="7"/>
      <c r="Y271" s="7"/>
      <c r="Z271" s="7"/>
      <c r="AA271" s="7"/>
      <c r="AB271" s="7"/>
    </row>
    <row r="272" spans="1:28" ht="13.2">
      <c r="A272" s="163"/>
      <c r="B272" s="163"/>
      <c r="C272" s="159" t="s">
        <v>215</v>
      </c>
      <c r="D272" s="159" t="s">
        <v>19</v>
      </c>
      <c r="E272" s="159">
        <v>188</v>
      </c>
      <c r="F272" s="160">
        <v>0</v>
      </c>
      <c r="G272" s="161">
        <v>0</v>
      </c>
      <c r="H272" s="161">
        <v>0</v>
      </c>
      <c r="I272" s="161">
        <v>201.98844</v>
      </c>
      <c r="J272" s="161">
        <v>0</v>
      </c>
      <c r="K272" s="161">
        <v>201.98844</v>
      </c>
      <c r="L272" s="161">
        <v>0</v>
      </c>
      <c r="M272" s="161">
        <v>0</v>
      </c>
      <c r="N272" s="161">
        <v>0</v>
      </c>
      <c r="O272" s="161">
        <v>201.98844</v>
      </c>
      <c r="P272" s="161">
        <v>3380.7861699999999</v>
      </c>
      <c r="Q272" s="161">
        <v>0</v>
      </c>
      <c r="R272" s="162">
        <v>3380.7861699999999</v>
      </c>
      <c r="S272" s="7"/>
      <c r="T272" s="7"/>
      <c r="U272" s="7"/>
      <c r="V272" s="7"/>
      <c r="W272" s="7"/>
      <c r="X272" s="7"/>
      <c r="Y272" s="7"/>
      <c r="Z272" s="7"/>
      <c r="AA272" s="7"/>
      <c r="AB272" s="7"/>
    </row>
    <row r="273" spans="1:28" ht="13.2">
      <c r="A273" s="163"/>
      <c r="B273" s="159" t="s">
        <v>20</v>
      </c>
      <c r="C273" s="159" t="s">
        <v>20</v>
      </c>
      <c r="D273" s="159" t="s">
        <v>220</v>
      </c>
      <c r="E273" s="159">
        <v>50</v>
      </c>
      <c r="F273" s="160">
        <v>0</v>
      </c>
      <c r="G273" s="161">
        <v>0</v>
      </c>
      <c r="H273" s="161">
        <v>0</v>
      </c>
      <c r="I273" s="161">
        <v>245.58673999999999</v>
      </c>
      <c r="J273" s="161">
        <v>0</v>
      </c>
      <c r="K273" s="161">
        <v>245.58673999999999</v>
      </c>
      <c r="L273" s="161">
        <v>0</v>
      </c>
      <c r="M273" s="161">
        <v>0</v>
      </c>
      <c r="N273" s="161">
        <v>0</v>
      </c>
      <c r="O273" s="161">
        <v>245.58673999999999</v>
      </c>
      <c r="P273" s="161">
        <v>4732.8009599999996</v>
      </c>
      <c r="Q273" s="161">
        <v>0</v>
      </c>
      <c r="R273" s="162">
        <v>4732.8009599999996</v>
      </c>
      <c r="S273" s="7"/>
      <c r="T273" s="7"/>
      <c r="U273" s="7"/>
      <c r="V273" s="7"/>
      <c r="W273" s="7"/>
      <c r="X273" s="7"/>
      <c r="Y273" s="7"/>
      <c r="Z273" s="7"/>
      <c r="AA273" s="7"/>
      <c r="AB273" s="7"/>
    </row>
    <row r="274" spans="1:28" ht="13.2">
      <c r="A274" s="163"/>
      <c r="B274" s="159" t="s">
        <v>21</v>
      </c>
      <c r="C274" s="159" t="s">
        <v>225</v>
      </c>
      <c r="D274" s="159" t="s">
        <v>226</v>
      </c>
      <c r="E274" s="159">
        <v>113</v>
      </c>
      <c r="F274" s="160">
        <v>0</v>
      </c>
      <c r="G274" s="161">
        <v>0</v>
      </c>
      <c r="H274" s="161">
        <v>0</v>
      </c>
      <c r="I274" s="161">
        <v>29.186119999999999</v>
      </c>
      <c r="J274" s="161">
        <v>0</v>
      </c>
      <c r="K274" s="161">
        <v>29.186119999999999</v>
      </c>
      <c r="L274" s="161">
        <v>0</v>
      </c>
      <c r="M274" s="161">
        <v>0</v>
      </c>
      <c r="N274" s="161">
        <v>0</v>
      </c>
      <c r="O274" s="161">
        <v>29.186119999999999</v>
      </c>
      <c r="P274" s="161">
        <v>3354.4607700000001</v>
      </c>
      <c r="Q274" s="161">
        <v>0</v>
      </c>
      <c r="R274" s="162">
        <v>3354.4607700000001</v>
      </c>
      <c r="S274" s="7"/>
      <c r="T274" s="7"/>
      <c r="U274" s="7"/>
      <c r="V274" s="7"/>
      <c r="W274" s="7"/>
      <c r="X274" s="7"/>
      <c r="Y274" s="7"/>
      <c r="Z274" s="7"/>
      <c r="AA274" s="7"/>
      <c r="AB274" s="7"/>
    </row>
    <row r="275" spans="1:28" ht="13.2">
      <c r="A275" s="163"/>
      <c r="B275" s="163"/>
      <c r="C275" s="163"/>
      <c r="D275" s="163"/>
      <c r="E275" s="164">
        <v>155</v>
      </c>
      <c r="F275" s="165">
        <v>0</v>
      </c>
      <c r="G275" s="118">
        <v>0</v>
      </c>
      <c r="H275" s="118">
        <v>0</v>
      </c>
      <c r="I275" s="118">
        <v>9.9499999999999988E-3</v>
      </c>
      <c r="J275" s="118">
        <v>0</v>
      </c>
      <c r="K275" s="118">
        <v>9.9499999999999988E-3</v>
      </c>
      <c r="L275" s="118">
        <v>0</v>
      </c>
      <c r="M275" s="118">
        <v>0</v>
      </c>
      <c r="N275" s="118">
        <v>0</v>
      </c>
      <c r="O275" s="118">
        <v>9.9499999999999988E-3</v>
      </c>
      <c r="P275" s="118">
        <v>2714.69623</v>
      </c>
      <c r="Q275" s="118">
        <v>0</v>
      </c>
      <c r="R275" s="166">
        <v>2714.69623</v>
      </c>
      <c r="S275" s="7"/>
      <c r="T275" s="7"/>
      <c r="U275" s="7"/>
      <c r="V275" s="7"/>
      <c r="W275" s="7"/>
      <c r="X275" s="7"/>
      <c r="Y275" s="7"/>
      <c r="Z275" s="7"/>
      <c r="AA275" s="7"/>
      <c r="AB275" s="7"/>
    </row>
    <row r="276" spans="1:28" ht="13.2">
      <c r="A276" s="163"/>
      <c r="B276" s="163"/>
      <c r="C276" s="159" t="s">
        <v>227</v>
      </c>
      <c r="D276" s="159" t="s">
        <v>227</v>
      </c>
      <c r="E276" s="159">
        <v>17</v>
      </c>
      <c r="F276" s="160">
        <v>0</v>
      </c>
      <c r="G276" s="161">
        <v>0</v>
      </c>
      <c r="H276" s="161">
        <v>0</v>
      </c>
      <c r="I276" s="161">
        <v>105.08719000000001</v>
      </c>
      <c r="J276" s="161">
        <v>0</v>
      </c>
      <c r="K276" s="161">
        <v>105.08719000000001</v>
      </c>
      <c r="L276" s="161">
        <v>0</v>
      </c>
      <c r="M276" s="161">
        <v>0</v>
      </c>
      <c r="N276" s="161">
        <v>0</v>
      </c>
      <c r="O276" s="161">
        <v>105.08719000000001</v>
      </c>
      <c r="P276" s="161">
        <v>3529.3129300000001</v>
      </c>
      <c r="Q276" s="161">
        <v>0</v>
      </c>
      <c r="R276" s="162">
        <v>3529.3129300000001</v>
      </c>
      <c r="S276" s="7"/>
      <c r="T276" s="7"/>
      <c r="U276" s="7"/>
      <c r="V276" s="7"/>
      <c r="W276" s="7"/>
      <c r="X276" s="7"/>
      <c r="Y276" s="7"/>
      <c r="Z276" s="7"/>
      <c r="AA276" s="7"/>
      <c r="AB276" s="7"/>
    </row>
    <row r="277" spans="1:28" ht="13.2">
      <c r="A277" s="163"/>
      <c r="B277" s="163"/>
      <c r="C277" s="163"/>
      <c r="D277" s="163"/>
      <c r="E277" s="164">
        <v>100</v>
      </c>
      <c r="F277" s="165">
        <v>0</v>
      </c>
      <c r="G277" s="118">
        <v>0</v>
      </c>
      <c r="H277" s="118">
        <v>0</v>
      </c>
      <c r="I277" s="118">
        <v>0.25948000000000004</v>
      </c>
      <c r="J277" s="118">
        <v>0</v>
      </c>
      <c r="K277" s="118">
        <v>0.25948000000000004</v>
      </c>
      <c r="L277" s="118">
        <v>0</v>
      </c>
      <c r="M277" s="118">
        <v>0</v>
      </c>
      <c r="N277" s="118">
        <v>0</v>
      </c>
      <c r="O277" s="118">
        <v>0.25948000000000004</v>
      </c>
      <c r="P277" s="118">
        <v>3435.7843700000003</v>
      </c>
      <c r="Q277" s="118">
        <v>0</v>
      </c>
      <c r="R277" s="166">
        <v>3435.7843700000003</v>
      </c>
      <c r="S277" s="7"/>
      <c r="T277" s="7"/>
      <c r="U277" s="7"/>
      <c r="V277" s="7"/>
      <c r="W277" s="7"/>
      <c r="X277" s="7"/>
      <c r="Y277" s="7"/>
      <c r="Z277" s="7"/>
      <c r="AA277" s="7"/>
      <c r="AB277" s="7"/>
    </row>
    <row r="278" spans="1:28" ht="13.2">
      <c r="A278" s="163"/>
      <c r="B278" s="163"/>
      <c r="C278" s="159" t="s">
        <v>21</v>
      </c>
      <c r="D278" s="159" t="s">
        <v>114</v>
      </c>
      <c r="E278" s="159">
        <v>98</v>
      </c>
      <c r="F278" s="160">
        <v>0</v>
      </c>
      <c r="G278" s="161">
        <v>0</v>
      </c>
      <c r="H278" s="161">
        <v>0</v>
      </c>
      <c r="I278" s="161">
        <v>9.6799999999999994E-3</v>
      </c>
      <c r="J278" s="161">
        <v>0</v>
      </c>
      <c r="K278" s="161">
        <v>9.6799999999999994E-3</v>
      </c>
      <c r="L278" s="161">
        <v>0</v>
      </c>
      <c r="M278" s="161">
        <v>0</v>
      </c>
      <c r="N278" s="161">
        <v>0</v>
      </c>
      <c r="O278" s="161">
        <v>9.6799999999999994E-3</v>
      </c>
      <c r="P278" s="161">
        <v>8918.8754499999995</v>
      </c>
      <c r="Q278" s="161">
        <v>0</v>
      </c>
      <c r="R278" s="162">
        <v>8918.8754499999995</v>
      </c>
      <c r="S278" s="7"/>
      <c r="T278" s="7"/>
      <c r="U278" s="7"/>
      <c r="V278" s="7"/>
      <c r="W278" s="7"/>
      <c r="X278" s="7"/>
      <c r="Y278" s="7"/>
      <c r="Z278" s="7"/>
      <c r="AA278" s="7"/>
      <c r="AB278" s="7"/>
    </row>
    <row r="279" spans="1:28" ht="13.2">
      <c r="A279" s="163"/>
      <c r="B279" s="163"/>
      <c r="C279" s="163"/>
      <c r="D279" s="159" t="s">
        <v>228</v>
      </c>
      <c r="E279" s="159">
        <v>69</v>
      </c>
      <c r="F279" s="160">
        <v>0</v>
      </c>
      <c r="G279" s="161">
        <v>0</v>
      </c>
      <c r="H279" s="161">
        <v>0</v>
      </c>
      <c r="I279" s="161">
        <v>1.7690000000000001E-2</v>
      </c>
      <c r="J279" s="161">
        <v>0</v>
      </c>
      <c r="K279" s="161">
        <v>1.7690000000000001E-2</v>
      </c>
      <c r="L279" s="161">
        <v>0</v>
      </c>
      <c r="M279" s="161">
        <v>0</v>
      </c>
      <c r="N279" s="161">
        <v>0</v>
      </c>
      <c r="O279" s="161">
        <v>1.7690000000000001E-2</v>
      </c>
      <c r="P279" s="161">
        <v>4834.0381600000001</v>
      </c>
      <c r="Q279" s="161">
        <v>0</v>
      </c>
      <c r="R279" s="162">
        <v>4834.0381600000001</v>
      </c>
      <c r="S279" s="7"/>
      <c r="T279" s="7"/>
      <c r="U279" s="7"/>
      <c r="V279" s="7"/>
      <c r="W279" s="7"/>
      <c r="X279" s="7"/>
      <c r="Y279" s="7"/>
      <c r="Z279" s="7"/>
      <c r="AA279" s="7"/>
      <c r="AB279" s="7"/>
    </row>
    <row r="280" spans="1:28" ht="13.2">
      <c r="A280" s="163"/>
      <c r="B280" s="163"/>
      <c r="C280" s="163"/>
      <c r="D280" s="159" t="s">
        <v>21</v>
      </c>
      <c r="E280" s="159">
        <v>2</v>
      </c>
      <c r="F280" s="160">
        <v>0</v>
      </c>
      <c r="G280" s="161">
        <v>0</v>
      </c>
      <c r="H280" s="161">
        <v>0</v>
      </c>
      <c r="I280" s="161">
        <v>4027.7454199999997</v>
      </c>
      <c r="J280" s="161">
        <v>0</v>
      </c>
      <c r="K280" s="161">
        <v>4027.7454199999997</v>
      </c>
      <c r="L280" s="161">
        <v>0</v>
      </c>
      <c r="M280" s="161">
        <v>0</v>
      </c>
      <c r="N280" s="161">
        <v>0</v>
      </c>
      <c r="O280" s="161">
        <v>4027.7454199999997</v>
      </c>
      <c r="P280" s="161">
        <v>25642.583039999998</v>
      </c>
      <c r="Q280" s="161">
        <v>0</v>
      </c>
      <c r="R280" s="162">
        <v>25642.583039999998</v>
      </c>
      <c r="S280" s="7"/>
      <c r="T280" s="7"/>
      <c r="U280" s="7"/>
      <c r="V280" s="7"/>
      <c r="W280" s="7"/>
      <c r="X280" s="7"/>
      <c r="Y280" s="7"/>
      <c r="Z280" s="7"/>
      <c r="AA280" s="7"/>
      <c r="AB280" s="7"/>
    </row>
    <row r="281" spans="1:28" ht="13.2">
      <c r="A281" s="163"/>
      <c r="B281" s="163"/>
      <c r="C281" s="163"/>
      <c r="D281" s="163"/>
      <c r="E281" s="164">
        <v>97</v>
      </c>
      <c r="F281" s="165">
        <v>0</v>
      </c>
      <c r="G281" s="118">
        <v>0</v>
      </c>
      <c r="H281" s="118">
        <v>0</v>
      </c>
      <c r="I281" s="118">
        <v>1.0659999999999999E-2</v>
      </c>
      <c r="J281" s="118">
        <v>0</v>
      </c>
      <c r="K281" s="118">
        <v>1.0659999999999999E-2</v>
      </c>
      <c r="L281" s="118">
        <v>0</v>
      </c>
      <c r="M281" s="118">
        <v>0</v>
      </c>
      <c r="N281" s="118">
        <v>0</v>
      </c>
      <c r="O281" s="118">
        <v>1.0659999999999999E-2</v>
      </c>
      <c r="P281" s="118">
        <v>4962.8498399999999</v>
      </c>
      <c r="Q281" s="118">
        <v>0</v>
      </c>
      <c r="R281" s="166">
        <v>4962.8498399999999</v>
      </c>
      <c r="S281" s="7"/>
      <c r="T281" s="7"/>
      <c r="U281" s="7"/>
      <c r="V281" s="7"/>
      <c r="W281" s="7"/>
      <c r="X281" s="7"/>
      <c r="Y281" s="7"/>
      <c r="Z281" s="7"/>
      <c r="AA281" s="7"/>
      <c r="AB281" s="7"/>
    </row>
    <row r="282" spans="1:28" ht="13.2">
      <c r="A282" s="163"/>
      <c r="B282" s="163"/>
      <c r="C282" s="163"/>
      <c r="D282" s="163"/>
      <c r="E282" s="164">
        <v>109</v>
      </c>
      <c r="F282" s="165">
        <v>0</v>
      </c>
      <c r="G282" s="118">
        <v>0</v>
      </c>
      <c r="H282" s="118">
        <v>0</v>
      </c>
      <c r="I282" s="118">
        <v>1.57E-3</v>
      </c>
      <c r="J282" s="118">
        <v>0</v>
      </c>
      <c r="K282" s="118">
        <v>1.57E-3</v>
      </c>
      <c r="L282" s="118">
        <v>0</v>
      </c>
      <c r="M282" s="118">
        <v>0</v>
      </c>
      <c r="N282" s="118">
        <v>0</v>
      </c>
      <c r="O282" s="118">
        <v>1.57E-3</v>
      </c>
      <c r="P282" s="118">
        <v>4019.2787699999999</v>
      </c>
      <c r="Q282" s="118">
        <v>0</v>
      </c>
      <c r="R282" s="166">
        <v>4019.2787699999999</v>
      </c>
      <c r="S282" s="7"/>
      <c r="T282" s="7"/>
      <c r="U282" s="7"/>
      <c r="V282" s="7"/>
      <c r="W282" s="7"/>
      <c r="X282" s="7"/>
      <c r="Y282" s="7"/>
      <c r="Z282" s="7"/>
      <c r="AA282" s="7"/>
      <c r="AB282" s="7"/>
    </row>
    <row r="283" spans="1:28" ht="13.2">
      <c r="A283" s="163"/>
      <c r="B283" s="163"/>
      <c r="C283" s="163"/>
      <c r="D283" s="159" t="s">
        <v>229</v>
      </c>
      <c r="E283" s="159">
        <v>179</v>
      </c>
      <c r="F283" s="160">
        <v>0</v>
      </c>
      <c r="G283" s="161">
        <v>0</v>
      </c>
      <c r="H283" s="161">
        <v>0</v>
      </c>
      <c r="I283" s="161">
        <v>5.0000000000000002E-5</v>
      </c>
      <c r="J283" s="161">
        <v>0</v>
      </c>
      <c r="K283" s="161">
        <v>5.0000000000000002E-5</v>
      </c>
      <c r="L283" s="161">
        <v>0</v>
      </c>
      <c r="M283" s="161">
        <v>0</v>
      </c>
      <c r="N283" s="161">
        <v>0</v>
      </c>
      <c r="O283" s="161">
        <v>5.0000000000000002E-5</v>
      </c>
      <c r="P283" s="161">
        <v>3535.7568300000003</v>
      </c>
      <c r="Q283" s="161">
        <v>0</v>
      </c>
      <c r="R283" s="162">
        <v>3535.7568300000003</v>
      </c>
      <c r="S283" s="7"/>
      <c r="T283" s="7"/>
      <c r="U283" s="7"/>
      <c r="V283" s="7"/>
      <c r="W283" s="7"/>
      <c r="X283" s="7"/>
      <c r="Y283" s="7"/>
      <c r="Z283" s="7"/>
      <c r="AA283" s="7"/>
      <c r="AB283" s="7"/>
    </row>
    <row r="284" spans="1:28" ht="13.2">
      <c r="A284" s="163"/>
      <c r="B284" s="163"/>
      <c r="C284" s="159" t="s">
        <v>231</v>
      </c>
      <c r="D284" s="159" t="s">
        <v>231</v>
      </c>
      <c r="E284" s="159">
        <v>16</v>
      </c>
      <c r="F284" s="160">
        <v>0</v>
      </c>
      <c r="G284" s="161">
        <v>0</v>
      </c>
      <c r="H284" s="161">
        <v>0</v>
      </c>
      <c r="I284" s="161">
        <v>474.92783000000003</v>
      </c>
      <c r="J284" s="161">
        <v>0</v>
      </c>
      <c r="K284" s="161">
        <v>474.92783000000003</v>
      </c>
      <c r="L284" s="161">
        <v>0</v>
      </c>
      <c r="M284" s="161">
        <v>0</v>
      </c>
      <c r="N284" s="161">
        <v>0</v>
      </c>
      <c r="O284" s="161">
        <v>474.92783000000003</v>
      </c>
      <c r="P284" s="161">
        <v>14462.725980000001</v>
      </c>
      <c r="Q284" s="161">
        <v>0</v>
      </c>
      <c r="R284" s="162">
        <v>14462.725980000001</v>
      </c>
      <c r="S284" s="7"/>
      <c r="T284" s="7"/>
      <c r="U284" s="7"/>
      <c r="V284" s="7"/>
      <c r="W284" s="7"/>
      <c r="X284" s="7"/>
      <c r="Y284" s="7"/>
      <c r="Z284" s="7"/>
      <c r="AA284" s="7"/>
      <c r="AB284" s="7"/>
    </row>
    <row r="285" spans="1:28" ht="13.2">
      <c r="A285" s="163"/>
      <c r="B285" s="163"/>
      <c r="C285" s="163"/>
      <c r="D285" s="163"/>
      <c r="E285" s="164">
        <v>99</v>
      </c>
      <c r="F285" s="165">
        <v>0</v>
      </c>
      <c r="G285" s="118">
        <v>0</v>
      </c>
      <c r="H285" s="118">
        <v>0</v>
      </c>
      <c r="I285" s="118">
        <v>2.8205399999999998</v>
      </c>
      <c r="J285" s="118">
        <v>0</v>
      </c>
      <c r="K285" s="118">
        <v>2.8205399999999998</v>
      </c>
      <c r="L285" s="118">
        <v>0</v>
      </c>
      <c r="M285" s="118">
        <v>0</v>
      </c>
      <c r="N285" s="118">
        <v>0</v>
      </c>
      <c r="O285" s="118">
        <v>2.8205399999999998</v>
      </c>
      <c r="P285" s="118">
        <v>6972.4124299999994</v>
      </c>
      <c r="Q285" s="118">
        <v>0</v>
      </c>
      <c r="R285" s="166">
        <v>6972.4124299999994</v>
      </c>
      <c r="S285" s="7"/>
      <c r="T285" s="7"/>
      <c r="U285" s="7"/>
      <c r="V285" s="7"/>
      <c r="W285" s="7"/>
      <c r="X285" s="7"/>
      <c r="Y285" s="7"/>
      <c r="Z285" s="7"/>
      <c r="AA285" s="7"/>
      <c r="AB285" s="7"/>
    </row>
    <row r="286" spans="1:28" ht="13.2">
      <c r="A286" s="163"/>
      <c r="B286" s="163"/>
      <c r="C286" s="163"/>
      <c r="D286" s="163"/>
      <c r="E286" s="164">
        <v>116</v>
      </c>
      <c r="F286" s="165">
        <v>0</v>
      </c>
      <c r="G286" s="118">
        <v>0</v>
      </c>
      <c r="H286" s="118">
        <v>0</v>
      </c>
      <c r="I286" s="118">
        <v>0</v>
      </c>
      <c r="J286" s="118">
        <v>0</v>
      </c>
      <c r="K286" s="118">
        <v>0</v>
      </c>
      <c r="L286" s="118">
        <v>0</v>
      </c>
      <c r="M286" s="118">
        <v>0</v>
      </c>
      <c r="N286" s="118">
        <v>0</v>
      </c>
      <c r="O286" s="118">
        <v>0</v>
      </c>
      <c r="P286" s="118">
        <v>3228.0876000000003</v>
      </c>
      <c r="Q286" s="118">
        <v>0</v>
      </c>
      <c r="R286" s="166">
        <v>3228.0876000000003</v>
      </c>
      <c r="S286" s="7"/>
      <c r="T286" s="7"/>
      <c r="U286" s="7"/>
      <c r="V286" s="7"/>
      <c r="W286" s="7"/>
      <c r="X286" s="7"/>
      <c r="Y286" s="7"/>
      <c r="Z286" s="7"/>
      <c r="AA286" s="7"/>
      <c r="AB286" s="7"/>
    </row>
    <row r="287" spans="1:28" ht="13.2">
      <c r="A287" s="163"/>
      <c r="B287" s="163"/>
      <c r="C287" s="159" t="s">
        <v>275</v>
      </c>
      <c r="D287" s="159" t="s">
        <v>276</v>
      </c>
      <c r="E287" s="159">
        <v>224</v>
      </c>
      <c r="F287" s="160">
        <v>0</v>
      </c>
      <c r="G287" s="161">
        <v>0</v>
      </c>
      <c r="H287" s="161">
        <v>0</v>
      </c>
      <c r="I287" s="161">
        <v>2.2000000000000001E-4</v>
      </c>
      <c r="J287" s="161">
        <v>0</v>
      </c>
      <c r="K287" s="161">
        <v>2.2000000000000001E-4</v>
      </c>
      <c r="L287" s="161">
        <v>0</v>
      </c>
      <c r="M287" s="161">
        <v>0</v>
      </c>
      <c r="N287" s="161">
        <v>0</v>
      </c>
      <c r="O287" s="161">
        <v>2.2000000000000001E-4</v>
      </c>
      <c r="P287" s="161">
        <v>1584.8011200000001</v>
      </c>
      <c r="Q287" s="161">
        <v>0</v>
      </c>
      <c r="R287" s="162">
        <v>1584.8011200000001</v>
      </c>
      <c r="S287" s="7"/>
      <c r="T287" s="7"/>
      <c r="U287" s="7"/>
      <c r="V287" s="7"/>
      <c r="W287" s="7"/>
      <c r="X287" s="7"/>
      <c r="Y287" s="7"/>
      <c r="Z287" s="7"/>
      <c r="AA287" s="7"/>
      <c r="AB287" s="7"/>
    </row>
    <row r="288" spans="1:28" ht="13.2">
      <c r="A288" s="163"/>
      <c r="B288" s="163"/>
      <c r="C288" s="163"/>
      <c r="D288" s="159" t="s">
        <v>277</v>
      </c>
      <c r="E288" s="159">
        <v>29</v>
      </c>
      <c r="F288" s="160">
        <v>0</v>
      </c>
      <c r="G288" s="161">
        <v>0</v>
      </c>
      <c r="H288" s="161">
        <v>0</v>
      </c>
      <c r="I288" s="161">
        <v>154.30907000000002</v>
      </c>
      <c r="J288" s="161">
        <v>0</v>
      </c>
      <c r="K288" s="161">
        <v>154.30907000000002</v>
      </c>
      <c r="L288" s="161">
        <v>0</v>
      </c>
      <c r="M288" s="161">
        <v>0</v>
      </c>
      <c r="N288" s="161">
        <v>0</v>
      </c>
      <c r="O288" s="161">
        <v>154.30907000000002</v>
      </c>
      <c r="P288" s="161">
        <v>4145.2641000000003</v>
      </c>
      <c r="Q288" s="161">
        <v>0</v>
      </c>
      <c r="R288" s="162">
        <v>4145.2641000000003</v>
      </c>
      <c r="S288" s="7"/>
      <c r="T288" s="7"/>
      <c r="U288" s="7"/>
      <c r="V288" s="7"/>
      <c r="W288" s="7"/>
      <c r="X288" s="7"/>
      <c r="Y288" s="7"/>
      <c r="Z288" s="7"/>
      <c r="AA288" s="7"/>
      <c r="AB288" s="7"/>
    </row>
    <row r="289" spans="1:28" ht="13.2">
      <c r="A289" s="163"/>
      <c r="B289" s="163"/>
      <c r="C289" s="163"/>
      <c r="D289" s="163"/>
      <c r="E289" s="164">
        <v>163</v>
      </c>
      <c r="F289" s="165">
        <v>0</v>
      </c>
      <c r="G289" s="118">
        <v>0</v>
      </c>
      <c r="H289" s="118">
        <v>0</v>
      </c>
      <c r="I289" s="118">
        <v>3.29121</v>
      </c>
      <c r="J289" s="118">
        <v>0</v>
      </c>
      <c r="K289" s="118">
        <v>3.29121</v>
      </c>
      <c r="L289" s="118">
        <v>0</v>
      </c>
      <c r="M289" s="118">
        <v>0</v>
      </c>
      <c r="N289" s="118">
        <v>0</v>
      </c>
      <c r="O289" s="118">
        <v>3.29121</v>
      </c>
      <c r="P289" s="118">
        <v>4171.1421300000002</v>
      </c>
      <c r="Q289" s="118">
        <v>0</v>
      </c>
      <c r="R289" s="166">
        <v>4171.1421300000002</v>
      </c>
      <c r="S289" s="7"/>
      <c r="T289" s="7"/>
      <c r="U289" s="7"/>
      <c r="V289" s="7"/>
      <c r="W289" s="7"/>
      <c r="X289" s="7"/>
      <c r="Y289" s="7"/>
      <c r="Z289" s="7"/>
      <c r="AA289" s="7"/>
      <c r="AB289" s="7"/>
    </row>
    <row r="290" spans="1:28" ht="13.2">
      <c r="A290" s="163"/>
      <c r="B290" s="159" t="s">
        <v>22</v>
      </c>
      <c r="C290" s="159" t="s">
        <v>22</v>
      </c>
      <c r="D290" s="159" t="s">
        <v>22</v>
      </c>
      <c r="E290" s="159">
        <v>156</v>
      </c>
      <c r="F290" s="160">
        <v>0</v>
      </c>
      <c r="G290" s="161">
        <v>0</v>
      </c>
      <c r="H290" s="161">
        <v>0</v>
      </c>
      <c r="I290" s="161">
        <v>128.43878000000001</v>
      </c>
      <c r="J290" s="161">
        <v>0</v>
      </c>
      <c r="K290" s="161">
        <v>128.43878000000001</v>
      </c>
      <c r="L290" s="161">
        <v>0</v>
      </c>
      <c r="M290" s="161">
        <v>0</v>
      </c>
      <c r="N290" s="161">
        <v>0</v>
      </c>
      <c r="O290" s="161">
        <v>128.43878000000001</v>
      </c>
      <c r="P290" s="161">
        <v>4010.8556800000001</v>
      </c>
      <c r="Q290" s="161">
        <v>0</v>
      </c>
      <c r="R290" s="162">
        <v>4010.8556800000001</v>
      </c>
      <c r="S290" s="7"/>
      <c r="T290" s="7"/>
      <c r="U290" s="7"/>
      <c r="V290" s="7"/>
      <c r="W290" s="7"/>
      <c r="X290" s="7"/>
      <c r="Y290" s="7"/>
      <c r="Z290" s="7"/>
      <c r="AA290" s="7"/>
      <c r="AB290" s="7"/>
    </row>
    <row r="291" spans="1:28" ht="13.2">
      <c r="A291" s="163"/>
      <c r="B291" s="163"/>
      <c r="C291" s="159" t="s">
        <v>232</v>
      </c>
      <c r="D291" s="159" t="s">
        <v>233</v>
      </c>
      <c r="E291" s="159">
        <v>24</v>
      </c>
      <c r="F291" s="160">
        <v>0</v>
      </c>
      <c r="G291" s="161">
        <v>0</v>
      </c>
      <c r="H291" s="161">
        <v>0</v>
      </c>
      <c r="I291" s="161">
        <v>1127.52629</v>
      </c>
      <c r="J291" s="161">
        <v>0</v>
      </c>
      <c r="K291" s="161">
        <v>1127.52629</v>
      </c>
      <c r="L291" s="161">
        <v>0</v>
      </c>
      <c r="M291" s="161">
        <v>0</v>
      </c>
      <c r="N291" s="161">
        <v>0</v>
      </c>
      <c r="O291" s="161">
        <v>1127.52629</v>
      </c>
      <c r="P291" s="161">
        <v>5032.5448499999993</v>
      </c>
      <c r="Q291" s="161">
        <v>0</v>
      </c>
      <c r="R291" s="162">
        <v>5032.5448499999993</v>
      </c>
      <c r="S291" s="7"/>
      <c r="T291" s="7"/>
      <c r="U291" s="7"/>
      <c r="V291" s="7"/>
      <c r="W291" s="7"/>
      <c r="X291" s="7"/>
      <c r="Y291" s="7"/>
      <c r="Z291" s="7"/>
      <c r="AA291" s="7"/>
      <c r="AB291" s="7"/>
    </row>
    <row r="292" spans="1:28" ht="13.2">
      <c r="A292" s="163"/>
      <c r="B292" s="163"/>
      <c r="C292" s="163"/>
      <c r="D292" s="163"/>
      <c r="E292" s="164">
        <v>101</v>
      </c>
      <c r="F292" s="165">
        <v>0</v>
      </c>
      <c r="G292" s="118">
        <v>0</v>
      </c>
      <c r="H292" s="118">
        <v>0</v>
      </c>
      <c r="I292" s="118">
        <v>7.0916899999999998</v>
      </c>
      <c r="J292" s="118">
        <v>0</v>
      </c>
      <c r="K292" s="118">
        <v>7.0916899999999998</v>
      </c>
      <c r="L292" s="118">
        <v>0</v>
      </c>
      <c r="M292" s="118">
        <v>0</v>
      </c>
      <c r="N292" s="118">
        <v>0</v>
      </c>
      <c r="O292" s="118">
        <v>7.0916899999999998</v>
      </c>
      <c r="P292" s="118">
        <v>4393.3593899999996</v>
      </c>
      <c r="Q292" s="118">
        <v>0</v>
      </c>
      <c r="R292" s="166">
        <v>4393.3593899999996</v>
      </c>
      <c r="S292" s="7"/>
      <c r="T292" s="7"/>
      <c r="U292" s="7"/>
      <c r="V292" s="7"/>
      <c r="W292" s="7"/>
      <c r="X292" s="7"/>
      <c r="Y292" s="7"/>
      <c r="Z292" s="7"/>
      <c r="AA292" s="7"/>
      <c r="AB292" s="7"/>
    </row>
    <row r="293" spans="1:28" ht="13.2">
      <c r="A293" s="163"/>
      <c r="B293" s="159" t="s">
        <v>234</v>
      </c>
      <c r="C293" s="159" t="s">
        <v>278</v>
      </c>
      <c r="D293" s="159" t="s">
        <v>279</v>
      </c>
      <c r="E293" s="159">
        <v>159</v>
      </c>
      <c r="F293" s="160">
        <v>0</v>
      </c>
      <c r="G293" s="161">
        <v>0</v>
      </c>
      <c r="H293" s="161">
        <v>0</v>
      </c>
      <c r="I293" s="161">
        <v>11.510579999999999</v>
      </c>
      <c r="J293" s="161">
        <v>0</v>
      </c>
      <c r="K293" s="161">
        <v>11.510579999999999</v>
      </c>
      <c r="L293" s="161">
        <v>0</v>
      </c>
      <c r="M293" s="161">
        <v>0</v>
      </c>
      <c r="N293" s="161">
        <v>0</v>
      </c>
      <c r="O293" s="161">
        <v>11.510579999999999</v>
      </c>
      <c r="P293" s="161">
        <v>4165.7742500000004</v>
      </c>
      <c r="Q293" s="161">
        <v>0</v>
      </c>
      <c r="R293" s="162">
        <v>4165.7742500000004</v>
      </c>
      <c r="S293" s="7"/>
      <c r="T293" s="7"/>
      <c r="U293" s="7"/>
      <c r="V293" s="7"/>
      <c r="W293" s="7"/>
      <c r="X293" s="7"/>
      <c r="Y293" s="7"/>
      <c r="Z293" s="7"/>
      <c r="AA293" s="7"/>
      <c r="AB293" s="7"/>
    </row>
    <row r="294" spans="1:28" ht="13.2">
      <c r="A294" s="163"/>
      <c r="B294" s="163"/>
      <c r="C294" s="163"/>
      <c r="D294" s="163"/>
      <c r="E294" s="164">
        <v>248</v>
      </c>
      <c r="F294" s="165">
        <v>0</v>
      </c>
      <c r="G294" s="118">
        <v>0</v>
      </c>
      <c r="H294" s="118">
        <v>0</v>
      </c>
      <c r="I294" s="118">
        <v>0</v>
      </c>
      <c r="J294" s="118">
        <v>0</v>
      </c>
      <c r="K294" s="118">
        <v>0</v>
      </c>
      <c r="L294" s="118">
        <v>0</v>
      </c>
      <c r="M294" s="118">
        <v>0</v>
      </c>
      <c r="N294" s="118">
        <v>0</v>
      </c>
      <c r="O294" s="118">
        <v>0</v>
      </c>
      <c r="P294" s="118">
        <v>2220.8567699999999</v>
      </c>
      <c r="Q294" s="118">
        <v>0</v>
      </c>
      <c r="R294" s="166">
        <v>2220.8567699999999</v>
      </c>
      <c r="S294" s="7"/>
      <c r="T294" s="7"/>
      <c r="U294" s="7"/>
      <c r="V294" s="7"/>
      <c r="W294" s="7"/>
      <c r="X294" s="7"/>
      <c r="Y294" s="7"/>
      <c r="Z294" s="7"/>
      <c r="AA294" s="7"/>
      <c r="AB294" s="7"/>
    </row>
    <row r="295" spans="1:28" ht="13.2">
      <c r="A295" s="163"/>
      <c r="B295" s="163"/>
      <c r="C295" s="159" t="s">
        <v>235</v>
      </c>
      <c r="D295" s="159" t="s">
        <v>235</v>
      </c>
      <c r="E295" s="159">
        <v>28</v>
      </c>
      <c r="F295" s="160">
        <v>0</v>
      </c>
      <c r="G295" s="161">
        <v>0</v>
      </c>
      <c r="H295" s="161">
        <v>0</v>
      </c>
      <c r="I295" s="161">
        <v>1027.5704599999999</v>
      </c>
      <c r="J295" s="161">
        <v>0</v>
      </c>
      <c r="K295" s="161">
        <v>1027.5704599999999</v>
      </c>
      <c r="L295" s="161">
        <v>0</v>
      </c>
      <c r="M295" s="161">
        <v>0</v>
      </c>
      <c r="N295" s="161">
        <v>0</v>
      </c>
      <c r="O295" s="161">
        <v>1027.5704599999999</v>
      </c>
      <c r="P295" s="161">
        <v>7977.37572</v>
      </c>
      <c r="Q295" s="161">
        <v>0</v>
      </c>
      <c r="R295" s="162">
        <v>7977.37572</v>
      </c>
      <c r="S295" s="7"/>
      <c r="T295" s="7"/>
      <c r="U295" s="7"/>
      <c r="V295" s="7"/>
      <c r="W295" s="7"/>
      <c r="X295" s="7"/>
      <c r="Y295" s="7"/>
      <c r="Z295" s="7"/>
      <c r="AA295" s="7"/>
      <c r="AB295" s="7"/>
    </row>
    <row r="296" spans="1:28" ht="13.2">
      <c r="A296" s="163"/>
      <c r="B296" s="163"/>
      <c r="C296" s="163"/>
      <c r="D296" s="163"/>
      <c r="E296" s="164">
        <v>107</v>
      </c>
      <c r="F296" s="165">
        <v>0</v>
      </c>
      <c r="G296" s="118">
        <v>0</v>
      </c>
      <c r="H296" s="118">
        <v>0</v>
      </c>
      <c r="I296" s="118">
        <v>11.768330000000001</v>
      </c>
      <c r="J296" s="118">
        <v>0</v>
      </c>
      <c r="K296" s="118">
        <v>11.768330000000001</v>
      </c>
      <c r="L296" s="118">
        <v>0</v>
      </c>
      <c r="M296" s="118">
        <v>0</v>
      </c>
      <c r="N296" s="118">
        <v>0</v>
      </c>
      <c r="O296" s="118">
        <v>11.768330000000001</v>
      </c>
      <c r="P296" s="118">
        <v>2731.7068100000001</v>
      </c>
      <c r="Q296" s="118">
        <v>0</v>
      </c>
      <c r="R296" s="166">
        <v>2731.7068100000001</v>
      </c>
      <c r="S296" s="7"/>
      <c r="T296" s="7"/>
      <c r="U296" s="7"/>
      <c r="V296" s="7"/>
      <c r="W296" s="7"/>
      <c r="X296" s="7"/>
      <c r="Y296" s="7"/>
      <c r="Z296" s="7"/>
      <c r="AA296" s="7"/>
      <c r="AB296" s="7"/>
    </row>
    <row r="297" spans="1:28" ht="13.2">
      <c r="A297" s="163"/>
      <c r="B297" s="163"/>
      <c r="C297" s="163"/>
      <c r="D297" s="163"/>
      <c r="E297" s="164">
        <v>158</v>
      </c>
      <c r="F297" s="165">
        <v>0</v>
      </c>
      <c r="G297" s="118">
        <v>0</v>
      </c>
      <c r="H297" s="118">
        <v>0</v>
      </c>
      <c r="I297" s="118">
        <v>21.46866</v>
      </c>
      <c r="J297" s="118">
        <v>0</v>
      </c>
      <c r="K297" s="118">
        <v>21.46866</v>
      </c>
      <c r="L297" s="118">
        <v>0</v>
      </c>
      <c r="M297" s="118">
        <v>0</v>
      </c>
      <c r="N297" s="118">
        <v>0</v>
      </c>
      <c r="O297" s="118">
        <v>21.46866</v>
      </c>
      <c r="P297" s="118">
        <v>7328.4723700000004</v>
      </c>
      <c r="Q297" s="118">
        <v>0</v>
      </c>
      <c r="R297" s="166">
        <v>7328.4723700000004</v>
      </c>
      <c r="S297" s="7"/>
      <c r="T297" s="7"/>
      <c r="U297" s="7"/>
      <c r="V297" s="7"/>
      <c r="W297" s="7"/>
      <c r="X297" s="7"/>
      <c r="Y297" s="7"/>
      <c r="Z297" s="7"/>
      <c r="AA297" s="7"/>
      <c r="AB297" s="7"/>
    </row>
    <row r="298" spans="1:28" ht="13.2">
      <c r="A298" s="163"/>
      <c r="B298" s="163"/>
      <c r="C298" s="159" t="s">
        <v>234</v>
      </c>
      <c r="D298" s="159" t="s">
        <v>238</v>
      </c>
      <c r="E298" s="159">
        <v>52</v>
      </c>
      <c r="F298" s="160">
        <v>0</v>
      </c>
      <c r="G298" s="161">
        <v>0</v>
      </c>
      <c r="H298" s="161">
        <v>0</v>
      </c>
      <c r="I298" s="161">
        <v>263.34359999999998</v>
      </c>
      <c r="J298" s="161">
        <v>0</v>
      </c>
      <c r="K298" s="161">
        <v>263.34359999999998</v>
      </c>
      <c r="L298" s="161">
        <v>0</v>
      </c>
      <c r="M298" s="161">
        <v>0</v>
      </c>
      <c r="N298" s="161">
        <v>0</v>
      </c>
      <c r="O298" s="161">
        <v>263.34359999999998</v>
      </c>
      <c r="P298" s="161">
        <v>31290.203730000001</v>
      </c>
      <c r="Q298" s="161">
        <v>0</v>
      </c>
      <c r="R298" s="162">
        <v>31290.203730000001</v>
      </c>
      <c r="S298" s="7"/>
      <c r="T298" s="7"/>
      <c r="U298" s="7"/>
      <c r="V298" s="7"/>
      <c r="W298" s="7"/>
      <c r="X298" s="7"/>
      <c r="Y298" s="7"/>
      <c r="Z298" s="7"/>
      <c r="AA298" s="7"/>
      <c r="AB298" s="7"/>
    </row>
    <row r="299" spans="1:28" ht="13.2">
      <c r="A299" s="163"/>
      <c r="B299" s="163"/>
      <c r="C299" s="163"/>
      <c r="D299" s="163"/>
      <c r="E299" s="164">
        <v>157</v>
      </c>
      <c r="F299" s="165">
        <v>0</v>
      </c>
      <c r="G299" s="118">
        <v>0</v>
      </c>
      <c r="H299" s="118">
        <v>0</v>
      </c>
      <c r="I299" s="118">
        <v>5.8611899999999997</v>
      </c>
      <c r="J299" s="118">
        <v>0</v>
      </c>
      <c r="K299" s="118">
        <v>5.8611899999999997</v>
      </c>
      <c r="L299" s="118">
        <v>0</v>
      </c>
      <c r="M299" s="118">
        <v>0</v>
      </c>
      <c r="N299" s="118">
        <v>0</v>
      </c>
      <c r="O299" s="118">
        <v>5.8611899999999997</v>
      </c>
      <c r="P299" s="118">
        <v>12803.234710000001</v>
      </c>
      <c r="Q299" s="118">
        <v>0</v>
      </c>
      <c r="R299" s="166">
        <v>12803.234710000001</v>
      </c>
      <c r="S299" s="7"/>
      <c r="T299" s="7"/>
      <c r="U299" s="7"/>
      <c r="V299" s="7"/>
      <c r="W299" s="7"/>
      <c r="X299" s="7"/>
      <c r="Y299" s="7"/>
      <c r="Z299" s="7"/>
      <c r="AA299" s="7"/>
      <c r="AB299" s="7"/>
    </row>
    <row r="300" spans="1:28" ht="13.2">
      <c r="A300" s="163"/>
      <c r="B300" s="163"/>
      <c r="C300" s="163"/>
      <c r="D300" s="163"/>
      <c r="E300" s="164">
        <v>235</v>
      </c>
      <c r="F300" s="165">
        <v>0</v>
      </c>
      <c r="G300" s="118">
        <v>0</v>
      </c>
      <c r="H300" s="118">
        <v>0</v>
      </c>
      <c r="I300" s="118">
        <v>5.1200000000000004E-3</v>
      </c>
      <c r="J300" s="118">
        <v>0</v>
      </c>
      <c r="K300" s="118">
        <v>5.1200000000000004E-3</v>
      </c>
      <c r="L300" s="118">
        <v>0</v>
      </c>
      <c r="M300" s="118">
        <v>0</v>
      </c>
      <c r="N300" s="118">
        <v>0</v>
      </c>
      <c r="O300" s="118">
        <v>5.1200000000000004E-3</v>
      </c>
      <c r="P300" s="118">
        <v>4605.0802599999997</v>
      </c>
      <c r="Q300" s="118">
        <v>0</v>
      </c>
      <c r="R300" s="166">
        <v>4605.0802599999997</v>
      </c>
      <c r="S300" s="7"/>
      <c r="T300" s="7"/>
      <c r="U300" s="7"/>
      <c r="V300" s="7"/>
      <c r="W300" s="7"/>
      <c r="X300" s="7"/>
      <c r="Y300" s="7"/>
      <c r="Z300" s="7"/>
      <c r="AA300" s="7"/>
      <c r="AB300" s="7"/>
    </row>
    <row r="301" spans="1:28" ht="13.2">
      <c r="A301" s="163"/>
      <c r="B301" s="163"/>
      <c r="C301" s="159" t="s">
        <v>280</v>
      </c>
      <c r="D301" s="159" t="s">
        <v>280</v>
      </c>
      <c r="E301" s="159">
        <v>192</v>
      </c>
      <c r="F301" s="160">
        <v>0</v>
      </c>
      <c r="G301" s="161">
        <v>0</v>
      </c>
      <c r="H301" s="161">
        <v>0</v>
      </c>
      <c r="I301" s="161">
        <v>15.529620000000001</v>
      </c>
      <c r="J301" s="161">
        <v>0</v>
      </c>
      <c r="K301" s="161">
        <v>15.529620000000001</v>
      </c>
      <c r="L301" s="161">
        <v>0</v>
      </c>
      <c r="M301" s="161">
        <v>0</v>
      </c>
      <c r="N301" s="161">
        <v>0</v>
      </c>
      <c r="O301" s="161">
        <v>15.529620000000001</v>
      </c>
      <c r="P301" s="161">
        <v>3542.92175</v>
      </c>
      <c r="Q301" s="161">
        <v>0</v>
      </c>
      <c r="R301" s="162">
        <v>3542.92175</v>
      </c>
      <c r="S301" s="7"/>
      <c r="T301" s="7"/>
      <c r="U301" s="7"/>
      <c r="V301" s="7"/>
      <c r="W301" s="7"/>
      <c r="X301" s="7"/>
      <c r="Y301" s="7"/>
      <c r="Z301" s="7"/>
      <c r="AA301" s="7"/>
      <c r="AB301" s="7"/>
    </row>
    <row r="302" spans="1:28" ht="13.2">
      <c r="A302" s="163"/>
      <c r="B302" s="159" t="s">
        <v>24</v>
      </c>
      <c r="C302" s="159" t="s">
        <v>24</v>
      </c>
      <c r="D302" s="159" t="s">
        <v>24</v>
      </c>
      <c r="E302" s="159">
        <v>160</v>
      </c>
      <c r="F302" s="160">
        <v>0</v>
      </c>
      <c r="G302" s="161">
        <v>0</v>
      </c>
      <c r="H302" s="161">
        <v>0</v>
      </c>
      <c r="I302" s="161">
        <v>1016.89504</v>
      </c>
      <c r="J302" s="161">
        <v>0</v>
      </c>
      <c r="K302" s="161">
        <v>1016.89504</v>
      </c>
      <c r="L302" s="161">
        <v>0</v>
      </c>
      <c r="M302" s="161">
        <v>0</v>
      </c>
      <c r="N302" s="161">
        <v>0</v>
      </c>
      <c r="O302" s="161">
        <v>1016.89504</v>
      </c>
      <c r="P302" s="161">
        <v>6994.0920599999999</v>
      </c>
      <c r="Q302" s="161">
        <v>0</v>
      </c>
      <c r="R302" s="162">
        <v>6994.0920599999999</v>
      </c>
      <c r="S302" s="7"/>
      <c r="T302" s="7"/>
      <c r="U302" s="7"/>
      <c r="V302" s="7"/>
      <c r="W302" s="7"/>
      <c r="X302" s="7"/>
      <c r="Y302" s="7"/>
      <c r="Z302" s="7"/>
      <c r="AA302" s="7"/>
      <c r="AB302" s="7"/>
    </row>
    <row r="303" spans="1:28" ht="13.2">
      <c r="A303" s="163"/>
      <c r="B303" s="159" t="s">
        <v>25</v>
      </c>
      <c r="C303" s="159" t="s">
        <v>25</v>
      </c>
      <c r="D303" s="159" t="s">
        <v>25</v>
      </c>
      <c r="E303" s="159">
        <v>19</v>
      </c>
      <c r="F303" s="160">
        <v>0</v>
      </c>
      <c r="G303" s="161">
        <v>0</v>
      </c>
      <c r="H303" s="161">
        <v>0</v>
      </c>
      <c r="I303" s="161">
        <v>283.00602000000003</v>
      </c>
      <c r="J303" s="161">
        <v>0</v>
      </c>
      <c r="K303" s="161">
        <v>283.00602000000003</v>
      </c>
      <c r="L303" s="161">
        <v>0</v>
      </c>
      <c r="M303" s="161">
        <v>0</v>
      </c>
      <c r="N303" s="161">
        <v>0</v>
      </c>
      <c r="O303" s="161">
        <v>283.00602000000003</v>
      </c>
      <c r="P303" s="161">
        <v>10711.87989</v>
      </c>
      <c r="Q303" s="161">
        <v>0</v>
      </c>
      <c r="R303" s="162">
        <v>10711.87989</v>
      </c>
      <c r="S303" s="7"/>
      <c r="T303" s="7"/>
      <c r="U303" s="7"/>
      <c r="V303" s="7"/>
      <c r="W303" s="7"/>
      <c r="X303" s="7"/>
      <c r="Y303" s="7"/>
      <c r="Z303" s="7"/>
      <c r="AA303" s="7"/>
      <c r="AB303" s="7"/>
    </row>
    <row r="304" spans="1:28" ht="13.2">
      <c r="A304" s="163"/>
      <c r="B304" s="163"/>
      <c r="C304" s="163"/>
      <c r="D304" s="163"/>
      <c r="E304" s="164">
        <v>161</v>
      </c>
      <c r="F304" s="165">
        <v>0</v>
      </c>
      <c r="G304" s="118">
        <v>0</v>
      </c>
      <c r="H304" s="118">
        <v>0</v>
      </c>
      <c r="I304" s="118">
        <v>0.25875999999999999</v>
      </c>
      <c r="J304" s="118">
        <v>0</v>
      </c>
      <c r="K304" s="118">
        <v>0.25875999999999999</v>
      </c>
      <c r="L304" s="118">
        <v>0</v>
      </c>
      <c r="M304" s="118">
        <v>0</v>
      </c>
      <c r="N304" s="118">
        <v>0</v>
      </c>
      <c r="O304" s="118">
        <v>0.25875999999999999</v>
      </c>
      <c r="P304" s="118">
        <v>6208.2579800000003</v>
      </c>
      <c r="Q304" s="118">
        <v>0</v>
      </c>
      <c r="R304" s="166">
        <v>6208.2579800000003</v>
      </c>
      <c r="S304" s="7"/>
      <c r="T304" s="7"/>
      <c r="U304" s="7"/>
      <c r="V304" s="7"/>
      <c r="W304" s="7"/>
      <c r="X304" s="7"/>
      <c r="Y304" s="7"/>
      <c r="Z304" s="7"/>
      <c r="AA304" s="7"/>
      <c r="AB304" s="7"/>
    </row>
    <row r="305" spans="1:28" ht="13.2">
      <c r="A305" s="163"/>
      <c r="B305" s="163"/>
      <c r="C305" s="159" t="s">
        <v>281</v>
      </c>
      <c r="D305" s="159" t="s">
        <v>282</v>
      </c>
      <c r="E305" s="159">
        <v>162</v>
      </c>
      <c r="F305" s="160">
        <v>0</v>
      </c>
      <c r="G305" s="161">
        <v>0</v>
      </c>
      <c r="H305" s="161">
        <v>0</v>
      </c>
      <c r="I305" s="161">
        <v>47.847019999999993</v>
      </c>
      <c r="J305" s="161">
        <v>0</v>
      </c>
      <c r="K305" s="161">
        <v>47.847019999999993</v>
      </c>
      <c r="L305" s="161">
        <v>0</v>
      </c>
      <c r="M305" s="161">
        <v>0</v>
      </c>
      <c r="N305" s="161">
        <v>0</v>
      </c>
      <c r="O305" s="161">
        <v>47.847019999999993</v>
      </c>
      <c r="P305" s="161">
        <v>3607.7221400000003</v>
      </c>
      <c r="Q305" s="161">
        <v>0</v>
      </c>
      <c r="R305" s="162">
        <v>3607.7221400000003</v>
      </c>
      <c r="S305" s="7"/>
      <c r="T305" s="7"/>
      <c r="U305" s="7"/>
      <c r="V305" s="7"/>
      <c r="W305" s="7"/>
      <c r="X305" s="7"/>
      <c r="Y305" s="7"/>
      <c r="Z305" s="7"/>
      <c r="AA305" s="7"/>
      <c r="AB305" s="7"/>
    </row>
    <row r="306" spans="1:28" ht="13.2">
      <c r="A306" s="163"/>
      <c r="B306" s="159" t="s">
        <v>26</v>
      </c>
      <c r="C306" s="159" t="s">
        <v>244</v>
      </c>
      <c r="D306" s="159" t="s">
        <v>246</v>
      </c>
      <c r="E306" s="159">
        <v>23</v>
      </c>
      <c r="F306" s="160">
        <v>0</v>
      </c>
      <c r="G306" s="161">
        <v>0</v>
      </c>
      <c r="H306" s="161">
        <v>0</v>
      </c>
      <c r="I306" s="161">
        <v>239.40412000000001</v>
      </c>
      <c r="J306" s="161">
        <v>0</v>
      </c>
      <c r="K306" s="161">
        <v>239.40412000000001</v>
      </c>
      <c r="L306" s="161">
        <v>0</v>
      </c>
      <c r="M306" s="161">
        <v>0</v>
      </c>
      <c r="N306" s="161">
        <v>0</v>
      </c>
      <c r="O306" s="161">
        <v>239.40412000000001</v>
      </c>
      <c r="P306" s="161">
        <v>9971.7223800000011</v>
      </c>
      <c r="Q306" s="161">
        <v>0</v>
      </c>
      <c r="R306" s="162">
        <v>9971.7223800000011</v>
      </c>
      <c r="S306" s="7"/>
      <c r="T306" s="7"/>
      <c r="U306" s="7"/>
      <c r="V306" s="7"/>
      <c r="W306" s="7"/>
      <c r="X306" s="7"/>
      <c r="Y306" s="7"/>
      <c r="Z306" s="7"/>
      <c r="AA306" s="7"/>
      <c r="AB306" s="7"/>
    </row>
    <row r="307" spans="1:28" ht="13.2">
      <c r="A307" s="163"/>
      <c r="B307" s="163"/>
      <c r="C307" s="163"/>
      <c r="D307" s="163"/>
      <c r="E307" s="164">
        <v>164</v>
      </c>
      <c r="F307" s="165">
        <v>0</v>
      </c>
      <c r="G307" s="118">
        <v>0</v>
      </c>
      <c r="H307" s="118">
        <v>0</v>
      </c>
      <c r="I307" s="118">
        <v>14.26416</v>
      </c>
      <c r="J307" s="118">
        <v>0</v>
      </c>
      <c r="K307" s="118">
        <v>14.26416</v>
      </c>
      <c r="L307" s="118">
        <v>0</v>
      </c>
      <c r="M307" s="118">
        <v>0</v>
      </c>
      <c r="N307" s="118">
        <v>0</v>
      </c>
      <c r="O307" s="118">
        <v>14.26416</v>
      </c>
      <c r="P307" s="118">
        <v>7240.1868600000007</v>
      </c>
      <c r="Q307" s="118">
        <v>0</v>
      </c>
      <c r="R307" s="166">
        <v>7240.1868600000007</v>
      </c>
      <c r="S307" s="7"/>
      <c r="T307" s="7"/>
      <c r="U307" s="7"/>
      <c r="V307" s="7"/>
      <c r="W307" s="7"/>
      <c r="X307" s="7"/>
      <c r="Y307" s="7"/>
      <c r="Z307" s="7"/>
      <c r="AA307" s="7"/>
      <c r="AB307" s="7"/>
    </row>
    <row r="308" spans="1:28" ht="13.2">
      <c r="A308" s="163"/>
      <c r="B308" s="163"/>
      <c r="C308" s="163"/>
      <c r="D308" s="163"/>
      <c r="E308" s="164">
        <v>243</v>
      </c>
      <c r="F308" s="165">
        <v>0</v>
      </c>
      <c r="G308" s="118">
        <v>0</v>
      </c>
      <c r="H308" s="118">
        <v>0</v>
      </c>
      <c r="I308" s="118">
        <v>0.66737000000000002</v>
      </c>
      <c r="J308" s="118">
        <v>0</v>
      </c>
      <c r="K308" s="118">
        <v>0.66737000000000002</v>
      </c>
      <c r="L308" s="118">
        <v>0</v>
      </c>
      <c r="M308" s="118">
        <v>0</v>
      </c>
      <c r="N308" s="118">
        <v>0</v>
      </c>
      <c r="O308" s="118">
        <v>0.66737000000000002</v>
      </c>
      <c r="P308" s="118">
        <v>2357.6805600000002</v>
      </c>
      <c r="Q308" s="118">
        <v>0</v>
      </c>
      <c r="R308" s="166">
        <v>2357.6805600000002</v>
      </c>
      <c r="S308" s="7"/>
      <c r="T308" s="7"/>
      <c r="U308" s="7"/>
      <c r="V308" s="7"/>
      <c r="W308" s="7"/>
      <c r="X308" s="7"/>
      <c r="Y308" s="7"/>
      <c r="Z308" s="7"/>
      <c r="AA308" s="7"/>
      <c r="AB308" s="7"/>
    </row>
    <row r="309" spans="1:28" ht="13.2">
      <c r="A309" s="159" t="s">
        <v>283</v>
      </c>
      <c r="B309" s="159" t="s">
        <v>8</v>
      </c>
      <c r="C309" s="159" t="s">
        <v>137</v>
      </c>
      <c r="D309" s="159" t="s">
        <v>138</v>
      </c>
      <c r="E309" s="159">
        <v>49</v>
      </c>
      <c r="F309" s="160">
        <v>0</v>
      </c>
      <c r="G309" s="161">
        <v>0</v>
      </c>
      <c r="H309" s="161">
        <v>0</v>
      </c>
      <c r="I309" s="161">
        <v>608.32961</v>
      </c>
      <c r="J309" s="161">
        <v>0</v>
      </c>
      <c r="K309" s="161">
        <v>608.32961</v>
      </c>
      <c r="L309" s="161">
        <v>1.5990000000000001E-2</v>
      </c>
      <c r="M309" s="161">
        <v>136.17673000000002</v>
      </c>
      <c r="N309" s="161">
        <v>136.19272000000001</v>
      </c>
      <c r="O309" s="161">
        <v>744.52233000000001</v>
      </c>
      <c r="P309" s="161">
        <v>5453.2008800000003</v>
      </c>
      <c r="Q309" s="161">
        <v>0</v>
      </c>
      <c r="R309" s="162">
        <v>5453.2008800000003</v>
      </c>
      <c r="S309" s="7"/>
      <c r="T309" s="7"/>
      <c r="U309" s="7"/>
      <c r="V309" s="7"/>
      <c r="W309" s="7"/>
      <c r="X309" s="7"/>
      <c r="Y309" s="7"/>
      <c r="Z309" s="7"/>
      <c r="AA309" s="7"/>
      <c r="AB309" s="7"/>
    </row>
    <row r="310" spans="1:28" ht="13.2">
      <c r="A310" s="163"/>
      <c r="B310" s="159" t="s">
        <v>12</v>
      </c>
      <c r="C310" s="159" t="s">
        <v>256</v>
      </c>
      <c r="D310" s="159" t="s">
        <v>257</v>
      </c>
      <c r="E310" s="159">
        <v>36</v>
      </c>
      <c r="F310" s="160">
        <v>0</v>
      </c>
      <c r="G310" s="161">
        <v>0</v>
      </c>
      <c r="H310" s="161">
        <v>0</v>
      </c>
      <c r="I310" s="161">
        <v>380.87044000000003</v>
      </c>
      <c r="J310" s="161">
        <v>0</v>
      </c>
      <c r="K310" s="161">
        <v>380.87044000000003</v>
      </c>
      <c r="L310" s="161">
        <v>21.094990000000003</v>
      </c>
      <c r="M310" s="161">
        <v>0</v>
      </c>
      <c r="N310" s="161">
        <v>21.094990000000003</v>
      </c>
      <c r="O310" s="161">
        <v>401.96542999999997</v>
      </c>
      <c r="P310" s="161">
        <v>8681.9025500000007</v>
      </c>
      <c r="Q310" s="161">
        <v>0</v>
      </c>
      <c r="R310" s="162">
        <v>8681.9025500000007</v>
      </c>
      <c r="S310" s="7"/>
      <c r="T310" s="7"/>
      <c r="U310" s="7"/>
      <c r="V310" s="7"/>
      <c r="W310" s="7"/>
      <c r="X310" s="7"/>
      <c r="Y310" s="7"/>
      <c r="Z310" s="7"/>
      <c r="AA310" s="7"/>
      <c r="AB310" s="7"/>
    </row>
    <row r="311" spans="1:28" ht="13.2">
      <c r="A311" s="163"/>
      <c r="B311" s="163"/>
      <c r="C311" s="159" t="s">
        <v>12</v>
      </c>
      <c r="D311" s="159" t="s">
        <v>12</v>
      </c>
      <c r="E311" s="159">
        <v>34</v>
      </c>
      <c r="F311" s="160">
        <v>0</v>
      </c>
      <c r="G311" s="161">
        <v>0</v>
      </c>
      <c r="H311" s="161">
        <v>0</v>
      </c>
      <c r="I311" s="161">
        <v>2111.7440000000001</v>
      </c>
      <c r="J311" s="161">
        <v>2.9829999999999999E-2</v>
      </c>
      <c r="K311" s="161">
        <v>2111.7738300000001</v>
      </c>
      <c r="L311" s="161">
        <v>519.77965999999992</v>
      </c>
      <c r="M311" s="161">
        <v>40.735870000000006</v>
      </c>
      <c r="N311" s="161">
        <v>560.51553000000001</v>
      </c>
      <c r="O311" s="161">
        <v>2672.2893599999998</v>
      </c>
      <c r="P311" s="161">
        <v>7500.5262499999999</v>
      </c>
      <c r="Q311" s="161">
        <v>0</v>
      </c>
      <c r="R311" s="162">
        <v>7500.5262499999999</v>
      </c>
      <c r="S311" s="7"/>
      <c r="T311" s="7"/>
      <c r="U311" s="7"/>
      <c r="V311" s="7"/>
      <c r="W311" s="7"/>
      <c r="X311" s="7"/>
      <c r="Y311" s="7"/>
      <c r="Z311" s="7"/>
      <c r="AA311" s="7"/>
      <c r="AB311" s="7"/>
    </row>
    <row r="312" spans="1:28" ht="13.2">
      <c r="A312" s="163"/>
      <c r="B312" s="159" t="s">
        <v>156</v>
      </c>
      <c r="C312" s="159" t="s">
        <v>162</v>
      </c>
      <c r="D312" s="159" t="s">
        <v>163</v>
      </c>
      <c r="E312" s="159">
        <v>33</v>
      </c>
      <c r="F312" s="160">
        <v>0</v>
      </c>
      <c r="G312" s="161">
        <v>0</v>
      </c>
      <c r="H312" s="161">
        <v>0</v>
      </c>
      <c r="I312" s="161">
        <v>869.01952000000006</v>
      </c>
      <c r="J312" s="161">
        <v>0</v>
      </c>
      <c r="K312" s="161">
        <v>869.01952000000006</v>
      </c>
      <c r="L312" s="161">
        <v>140.18695000000002</v>
      </c>
      <c r="M312" s="161">
        <v>0</v>
      </c>
      <c r="N312" s="161">
        <v>140.18695000000002</v>
      </c>
      <c r="O312" s="161">
        <v>1009.20647</v>
      </c>
      <c r="P312" s="161">
        <v>4578.2685799999999</v>
      </c>
      <c r="Q312" s="161">
        <v>0</v>
      </c>
      <c r="R312" s="162">
        <v>4578.2685799999999</v>
      </c>
      <c r="S312" s="7"/>
      <c r="T312" s="7"/>
      <c r="U312" s="7"/>
      <c r="V312" s="7"/>
      <c r="W312" s="7"/>
      <c r="X312" s="7"/>
      <c r="Y312" s="7"/>
      <c r="Z312" s="7"/>
      <c r="AA312" s="7"/>
      <c r="AB312" s="7"/>
    </row>
    <row r="313" spans="1:28" ht="13.2">
      <c r="A313" s="163"/>
      <c r="B313" s="163"/>
      <c r="C313" s="163"/>
      <c r="D313" s="159" t="s">
        <v>284</v>
      </c>
      <c r="E313" s="159">
        <v>28</v>
      </c>
      <c r="F313" s="160">
        <v>0</v>
      </c>
      <c r="G313" s="161">
        <v>0</v>
      </c>
      <c r="H313" s="161">
        <v>0</v>
      </c>
      <c r="I313" s="161">
        <v>587.71735000000001</v>
      </c>
      <c r="J313" s="161">
        <v>2.3000000000000001E-4</v>
      </c>
      <c r="K313" s="161">
        <v>587.71758</v>
      </c>
      <c r="L313" s="161">
        <v>317.18205</v>
      </c>
      <c r="M313" s="161">
        <v>0</v>
      </c>
      <c r="N313" s="161">
        <v>317.18205</v>
      </c>
      <c r="O313" s="161">
        <v>904.89963</v>
      </c>
      <c r="P313" s="161">
        <v>3890.7929100000001</v>
      </c>
      <c r="Q313" s="161">
        <v>0</v>
      </c>
      <c r="R313" s="162">
        <v>3890.7929100000001</v>
      </c>
      <c r="S313" s="7"/>
      <c r="T313" s="7"/>
      <c r="U313" s="7"/>
      <c r="V313" s="7"/>
      <c r="W313" s="7"/>
      <c r="X313" s="7"/>
      <c r="Y313" s="7"/>
      <c r="Z313" s="7"/>
      <c r="AA313" s="7"/>
      <c r="AB313" s="7"/>
    </row>
    <row r="314" spans="1:28" ht="13.2">
      <c r="A314" s="163"/>
      <c r="B314" s="163"/>
      <c r="C314" s="159" t="s">
        <v>167</v>
      </c>
      <c r="D314" s="159" t="s">
        <v>167</v>
      </c>
      <c r="E314" s="159">
        <v>21</v>
      </c>
      <c r="F314" s="160">
        <v>0</v>
      </c>
      <c r="G314" s="161">
        <v>0</v>
      </c>
      <c r="H314" s="161">
        <v>0</v>
      </c>
      <c r="I314" s="161">
        <v>4416.3970199999994</v>
      </c>
      <c r="J314" s="161">
        <v>11.23855</v>
      </c>
      <c r="K314" s="161">
        <v>4427.6355700000004</v>
      </c>
      <c r="L314" s="161">
        <v>2157.5455699999998</v>
      </c>
      <c r="M314" s="161">
        <v>368.52906999999999</v>
      </c>
      <c r="N314" s="161">
        <v>2526.0746400000003</v>
      </c>
      <c r="O314" s="161">
        <v>6953.7102100000002</v>
      </c>
      <c r="P314" s="161">
        <v>4030.64165</v>
      </c>
      <c r="Q314" s="161">
        <v>0</v>
      </c>
      <c r="R314" s="162">
        <v>4030.64165</v>
      </c>
      <c r="S314" s="7"/>
      <c r="T314" s="7"/>
      <c r="U314" s="7"/>
      <c r="V314" s="7"/>
      <c r="W314" s="7"/>
      <c r="X314" s="7"/>
      <c r="Y314" s="7"/>
      <c r="Z314" s="7"/>
      <c r="AA314" s="7"/>
      <c r="AB314" s="7"/>
    </row>
    <row r="315" spans="1:28" ht="13.2">
      <c r="A315" s="163"/>
      <c r="B315" s="159" t="s">
        <v>14</v>
      </c>
      <c r="C315" s="159" t="s">
        <v>176</v>
      </c>
      <c r="D315" s="159" t="s">
        <v>176</v>
      </c>
      <c r="E315" s="159">
        <v>53</v>
      </c>
      <c r="F315" s="160">
        <v>0</v>
      </c>
      <c r="G315" s="161">
        <v>0</v>
      </c>
      <c r="H315" s="161">
        <v>0</v>
      </c>
      <c r="I315" s="161">
        <v>1623.85122</v>
      </c>
      <c r="J315" s="161">
        <v>4.4389999999999999E-2</v>
      </c>
      <c r="K315" s="161">
        <v>1623.89561</v>
      </c>
      <c r="L315" s="161">
        <v>109.12416</v>
      </c>
      <c r="M315" s="161">
        <v>111.97359</v>
      </c>
      <c r="N315" s="161">
        <v>221.09774999999999</v>
      </c>
      <c r="O315" s="161">
        <v>1844.9933600000002</v>
      </c>
      <c r="P315" s="161">
        <v>7795.76667</v>
      </c>
      <c r="Q315" s="161">
        <v>0</v>
      </c>
      <c r="R315" s="162">
        <v>7795.76667</v>
      </c>
      <c r="S315" s="7"/>
      <c r="T315" s="7"/>
      <c r="U315" s="7"/>
      <c r="V315" s="7"/>
      <c r="W315" s="7"/>
      <c r="X315" s="7"/>
      <c r="Y315" s="7"/>
      <c r="Z315" s="7"/>
      <c r="AA315" s="7"/>
      <c r="AB315" s="7"/>
    </row>
    <row r="316" spans="1:28" ht="13.2">
      <c r="A316" s="163"/>
      <c r="B316" s="159" t="s">
        <v>15</v>
      </c>
      <c r="C316" s="159" t="s">
        <v>186</v>
      </c>
      <c r="D316" s="159" t="s">
        <v>186</v>
      </c>
      <c r="E316" s="159">
        <v>51</v>
      </c>
      <c r="F316" s="160">
        <v>0</v>
      </c>
      <c r="G316" s="161">
        <v>0</v>
      </c>
      <c r="H316" s="161">
        <v>0</v>
      </c>
      <c r="I316" s="161">
        <v>645.99145999999996</v>
      </c>
      <c r="J316" s="161">
        <v>2.5800000000000003E-3</v>
      </c>
      <c r="K316" s="161">
        <v>645.99404000000004</v>
      </c>
      <c r="L316" s="161">
        <v>1.3720000000000001E-2</v>
      </c>
      <c r="M316" s="161">
        <v>54.364220000000003</v>
      </c>
      <c r="N316" s="161">
        <v>54.377940000000002</v>
      </c>
      <c r="O316" s="161">
        <v>700.37198000000001</v>
      </c>
      <c r="P316" s="161">
        <v>10164.267250000001</v>
      </c>
      <c r="Q316" s="161">
        <v>0</v>
      </c>
      <c r="R316" s="162">
        <v>10164.267250000001</v>
      </c>
      <c r="S316" s="7"/>
      <c r="T316" s="7"/>
      <c r="U316" s="7"/>
      <c r="V316" s="7"/>
      <c r="W316" s="7"/>
      <c r="X316" s="7"/>
      <c r="Y316" s="7"/>
      <c r="Z316" s="7"/>
      <c r="AA316" s="7"/>
      <c r="AB316" s="7"/>
    </row>
    <row r="317" spans="1:28" ht="13.2">
      <c r="A317" s="163"/>
      <c r="B317" s="159" t="s">
        <v>16</v>
      </c>
      <c r="C317" s="159" t="s">
        <v>189</v>
      </c>
      <c r="D317" s="159" t="s">
        <v>190</v>
      </c>
      <c r="E317" s="159">
        <v>19</v>
      </c>
      <c r="F317" s="160">
        <v>0</v>
      </c>
      <c r="G317" s="161">
        <v>0</v>
      </c>
      <c r="H317" s="161">
        <v>0</v>
      </c>
      <c r="I317" s="161">
        <v>2607.5109500000003</v>
      </c>
      <c r="J317" s="161">
        <v>24.257349999999999</v>
      </c>
      <c r="K317" s="161">
        <v>2631.7682999999997</v>
      </c>
      <c r="L317" s="161">
        <v>2204.1160299999997</v>
      </c>
      <c r="M317" s="161">
        <v>55.73319</v>
      </c>
      <c r="N317" s="161">
        <v>2259.8492200000001</v>
      </c>
      <c r="O317" s="161">
        <v>4891.6175199999998</v>
      </c>
      <c r="P317" s="161">
        <v>7312.7099699999999</v>
      </c>
      <c r="Q317" s="161">
        <v>0</v>
      </c>
      <c r="R317" s="162">
        <v>7312.7099699999999</v>
      </c>
      <c r="S317" s="7"/>
      <c r="T317" s="7"/>
      <c r="U317" s="7"/>
      <c r="V317" s="7"/>
      <c r="W317" s="7"/>
      <c r="X317" s="7"/>
      <c r="Y317" s="7"/>
      <c r="Z317" s="7"/>
      <c r="AA317" s="7"/>
      <c r="AB317" s="7"/>
    </row>
    <row r="318" spans="1:28" ht="13.2">
      <c r="A318" s="163"/>
      <c r="B318" s="163"/>
      <c r="C318" s="163"/>
      <c r="D318" s="159" t="s">
        <v>285</v>
      </c>
      <c r="E318" s="159">
        <v>18</v>
      </c>
      <c r="F318" s="160">
        <v>0</v>
      </c>
      <c r="G318" s="161">
        <v>0</v>
      </c>
      <c r="H318" s="161">
        <v>0</v>
      </c>
      <c r="I318" s="161">
        <v>2298.71288</v>
      </c>
      <c r="J318" s="161">
        <v>51.043839999999996</v>
      </c>
      <c r="K318" s="161">
        <v>2349.7567200000003</v>
      </c>
      <c r="L318" s="161">
        <v>3164.8484199999998</v>
      </c>
      <c r="M318" s="161">
        <v>215.92420999999999</v>
      </c>
      <c r="N318" s="161">
        <v>3380.7726299999999</v>
      </c>
      <c r="O318" s="161">
        <v>5730.5293499999998</v>
      </c>
      <c r="P318" s="161">
        <v>8589.1806899999992</v>
      </c>
      <c r="Q318" s="161">
        <v>0</v>
      </c>
      <c r="R318" s="162">
        <v>8589.1806899999992</v>
      </c>
      <c r="S318" s="7"/>
      <c r="T318" s="7"/>
      <c r="U318" s="7"/>
      <c r="V318" s="7"/>
      <c r="W318" s="7"/>
      <c r="X318" s="7"/>
      <c r="Y318" s="7"/>
      <c r="Z318" s="7"/>
      <c r="AA318" s="7"/>
      <c r="AB318" s="7"/>
    </row>
    <row r="319" spans="1:28" ht="13.2">
      <c r="A319" s="163"/>
      <c r="B319" s="163"/>
      <c r="C319" s="163"/>
      <c r="D319" s="159" t="s">
        <v>266</v>
      </c>
      <c r="E319" s="159">
        <v>17</v>
      </c>
      <c r="F319" s="160">
        <v>0</v>
      </c>
      <c r="G319" s="161">
        <v>0</v>
      </c>
      <c r="H319" s="161">
        <v>0</v>
      </c>
      <c r="I319" s="161">
        <v>5408.0279900000005</v>
      </c>
      <c r="J319" s="161">
        <v>459.40270000000004</v>
      </c>
      <c r="K319" s="161">
        <v>5867.4306900000001</v>
      </c>
      <c r="L319" s="161">
        <v>3029.6145999999999</v>
      </c>
      <c r="M319" s="161">
        <v>317.51576</v>
      </c>
      <c r="N319" s="161">
        <v>3347.1303599999997</v>
      </c>
      <c r="O319" s="161">
        <v>9214.5610500000003</v>
      </c>
      <c r="P319" s="161">
        <v>11504.04463</v>
      </c>
      <c r="Q319" s="161">
        <v>0</v>
      </c>
      <c r="R319" s="162">
        <v>11504.04463</v>
      </c>
      <c r="S319" s="7"/>
      <c r="T319" s="7"/>
      <c r="U319" s="7"/>
      <c r="V319" s="7"/>
      <c r="W319" s="7"/>
      <c r="X319" s="7"/>
      <c r="Y319" s="7"/>
      <c r="Z319" s="7"/>
      <c r="AA319" s="7"/>
      <c r="AB319" s="7"/>
    </row>
    <row r="320" spans="1:28" ht="13.2">
      <c r="A320" s="163"/>
      <c r="B320" s="163"/>
      <c r="C320" s="159" t="s">
        <v>267</v>
      </c>
      <c r="D320" s="159" t="s">
        <v>267</v>
      </c>
      <c r="E320" s="159">
        <v>20</v>
      </c>
      <c r="F320" s="160">
        <v>0</v>
      </c>
      <c r="G320" s="161">
        <v>0</v>
      </c>
      <c r="H320" s="161">
        <v>0</v>
      </c>
      <c r="I320" s="161">
        <v>1211.8071499999999</v>
      </c>
      <c r="J320" s="161">
        <v>137.31579000000002</v>
      </c>
      <c r="K320" s="161">
        <v>1349.12294</v>
      </c>
      <c r="L320" s="161">
        <v>1277.7189099999998</v>
      </c>
      <c r="M320" s="161">
        <v>414.26815000000005</v>
      </c>
      <c r="N320" s="161">
        <v>1691.9870600000002</v>
      </c>
      <c r="O320" s="161">
        <v>3041.11</v>
      </c>
      <c r="P320" s="161">
        <v>5590.6509599999999</v>
      </c>
      <c r="Q320" s="161">
        <v>0</v>
      </c>
      <c r="R320" s="162">
        <v>5590.6509599999999</v>
      </c>
      <c r="S320" s="7"/>
      <c r="T320" s="7"/>
      <c r="U320" s="7"/>
      <c r="V320" s="7"/>
      <c r="W320" s="7"/>
      <c r="X320" s="7"/>
      <c r="Y320" s="7"/>
      <c r="Z320" s="7"/>
      <c r="AA320" s="7"/>
      <c r="AB320" s="7"/>
    </row>
    <row r="321" spans="1:28" ht="13.2">
      <c r="A321" s="163"/>
      <c r="B321" s="163"/>
      <c r="C321" s="159" t="s">
        <v>16</v>
      </c>
      <c r="D321" s="159" t="s">
        <v>269</v>
      </c>
      <c r="E321" s="159">
        <v>7</v>
      </c>
      <c r="F321" s="160">
        <v>0</v>
      </c>
      <c r="G321" s="161">
        <v>0</v>
      </c>
      <c r="H321" s="161">
        <v>0</v>
      </c>
      <c r="I321" s="161">
        <v>2620.8418799999999</v>
      </c>
      <c r="J321" s="161">
        <v>3.3549999999999996E-2</v>
      </c>
      <c r="K321" s="161">
        <v>2620.8754300000001</v>
      </c>
      <c r="L321" s="161">
        <v>493.04809999999998</v>
      </c>
      <c r="M321" s="161">
        <v>0</v>
      </c>
      <c r="N321" s="161">
        <v>493.04809999999998</v>
      </c>
      <c r="O321" s="161">
        <v>3113.9235299999996</v>
      </c>
      <c r="P321" s="161">
        <v>7565.4287999999997</v>
      </c>
      <c r="Q321" s="161">
        <v>0</v>
      </c>
      <c r="R321" s="162">
        <v>7565.4287999999997</v>
      </c>
      <c r="S321" s="7"/>
      <c r="T321" s="7"/>
      <c r="U321" s="7"/>
      <c r="V321" s="7"/>
      <c r="W321" s="7"/>
      <c r="X321" s="7"/>
      <c r="Y321" s="7"/>
      <c r="Z321" s="7"/>
      <c r="AA321" s="7"/>
      <c r="AB321" s="7"/>
    </row>
    <row r="322" spans="1:28" ht="13.2">
      <c r="A322" s="163"/>
      <c r="B322" s="163"/>
      <c r="C322" s="163"/>
      <c r="D322" s="159" t="s">
        <v>286</v>
      </c>
      <c r="E322" s="159">
        <v>48</v>
      </c>
      <c r="F322" s="160">
        <v>0</v>
      </c>
      <c r="G322" s="161">
        <v>0</v>
      </c>
      <c r="H322" s="161">
        <v>0</v>
      </c>
      <c r="I322" s="161">
        <v>7544.0073899999998</v>
      </c>
      <c r="J322" s="161">
        <v>12.17422</v>
      </c>
      <c r="K322" s="161">
        <v>7556.1816100000005</v>
      </c>
      <c r="L322" s="161">
        <v>498.23115999999999</v>
      </c>
      <c r="M322" s="161">
        <v>822.07226000000003</v>
      </c>
      <c r="N322" s="161">
        <v>1320.30342</v>
      </c>
      <c r="O322" s="161">
        <v>8876.4850299999998</v>
      </c>
      <c r="P322" s="161">
        <v>3692.0744500000001</v>
      </c>
      <c r="Q322" s="161">
        <v>0</v>
      </c>
      <c r="R322" s="162">
        <v>3692.0744500000001</v>
      </c>
      <c r="S322" s="7"/>
      <c r="T322" s="7"/>
      <c r="U322" s="7"/>
      <c r="V322" s="7"/>
      <c r="W322" s="7"/>
      <c r="X322" s="7"/>
      <c r="Y322" s="7"/>
      <c r="Z322" s="7"/>
      <c r="AA322" s="7"/>
      <c r="AB322" s="7"/>
    </row>
    <row r="323" spans="1:28" ht="13.2">
      <c r="A323" s="163"/>
      <c r="B323" s="163"/>
      <c r="C323" s="163"/>
      <c r="D323" s="159" t="s">
        <v>287</v>
      </c>
      <c r="E323" s="159">
        <v>47</v>
      </c>
      <c r="F323" s="160">
        <v>0</v>
      </c>
      <c r="G323" s="161">
        <v>0</v>
      </c>
      <c r="H323" s="161">
        <v>0</v>
      </c>
      <c r="I323" s="161">
        <v>6089.1385999999993</v>
      </c>
      <c r="J323" s="161">
        <v>32.710950000000004</v>
      </c>
      <c r="K323" s="161">
        <v>6121.8495499999999</v>
      </c>
      <c r="L323" s="161">
        <v>762.20381000000009</v>
      </c>
      <c r="M323" s="161">
        <v>1146.5908100000001</v>
      </c>
      <c r="N323" s="161">
        <v>1908.7946200000001</v>
      </c>
      <c r="O323" s="161">
        <v>8030.6441699999996</v>
      </c>
      <c r="P323" s="161">
        <v>4959.6984299999995</v>
      </c>
      <c r="Q323" s="161">
        <v>0</v>
      </c>
      <c r="R323" s="162">
        <v>4959.6984299999995</v>
      </c>
      <c r="S323" s="7"/>
      <c r="T323" s="7"/>
      <c r="U323" s="7"/>
      <c r="V323" s="7"/>
      <c r="W323" s="7"/>
      <c r="X323" s="7"/>
      <c r="Y323" s="7"/>
      <c r="Z323" s="7"/>
      <c r="AA323" s="7"/>
      <c r="AB323" s="7"/>
    </row>
    <row r="324" spans="1:28" ht="13.2">
      <c r="A324" s="163"/>
      <c r="B324" s="163"/>
      <c r="C324" s="163"/>
      <c r="D324" s="159" t="s">
        <v>195</v>
      </c>
      <c r="E324" s="159">
        <v>4</v>
      </c>
      <c r="F324" s="160">
        <v>0</v>
      </c>
      <c r="G324" s="161">
        <v>0</v>
      </c>
      <c r="H324" s="161">
        <v>0</v>
      </c>
      <c r="I324" s="161">
        <v>9253.8709299999991</v>
      </c>
      <c r="J324" s="161">
        <v>0.46368999999999999</v>
      </c>
      <c r="K324" s="161">
        <v>9254.3346199999996</v>
      </c>
      <c r="L324" s="161">
        <v>1928.7570000000001</v>
      </c>
      <c r="M324" s="161">
        <v>1042.5588</v>
      </c>
      <c r="N324" s="161">
        <v>2971.3157999999999</v>
      </c>
      <c r="O324" s="161">
        <v>12225.65042</v>
      </c>
      <c r="P324" s="161">
        <v>11110.824550000001</v>
      </c>
      <c r="Q324" s="161">
        <v>0</v>
      </c>
      <c r="R324" s="162">
        <v>11110.824550000001</v>
      </c>
      <c r="S324" s="7"/>
      <c r="T324" s="7"/>
      <c r="U324" s="7"/>
      <c r="V324" s="7"/>
      <c r="W324" s="7"/>
      <c r="X324" s="7"/>
      <c r="Y324" s="7"/>
      <c r="Z324" s="7"/>
      <c r="AA324" s="7"/>
      <c r="AB324" s="7"/>
    </row>
    <row r="325" spans="1:28" ht="13.2">
      <c r="A325" s="163"/>
      <c r="B325" s="163"/>
      <c r="C325" s="163"/>
      <c r="D325" s="159" t="s">
        <v>270</v>
      </c>
      <c r="E325" s="159">
        <v>45</v>
      </c>
      <c r="F325" s="160">
        <v>0</v>
      </c>
      <c r="G325" s="161">
        <v>0</v>
      </c>
      <c r="H325" s="161">
        <v>0</v>
      </c>
      <c r="I325" s="161">
        <v>6520.8834200000001</v>
      </c>
      <c r="J325" s="161">
        <v>9.483979999999999</v>
      </c>
      <c r="K325" s="161">
        <v>6530.3674000000001</v>
      </c>
      <c r="L325" s="161">
        <v>794.00934999999993</v>
      </c>
      <c r="M325" s="161">
        <v>1893.09059</v>
      </c>
      <c r="N325" s="161">
        <v>2687.0999400000001</v>
      </c>
      <c r="O325" s="161">
        <v>9217.4673399999992</v>
      </c>
      <c r="P325" s="161">
        <v>3043.14921</v>
      </c>
      <c r="Q325" s="161">
        <v>0</v>
      </c>
      <c r="R325" s="162">
        <v>3043.14921</v>
      </c>
      <c r="S325" s="7"/>
      <c r="T325" s="7"/>
      <c r="U325" s="7"/>
      <c r="V325" s="7"/>
      <c r="W325" s="7"/>
      <c r="X325" s="7"/>
      <c r="Y325" s="7"/>
      <c r="Z325" s="7"/>
      <c r="AA325" s="7"/>
      <c r="AB325" s="7"/>
    </row>
    <row r="326" spans="1:28" ht="13.2">
      <c r="A326" s="163"/>
      <c r="B326" s="163"/>
      <c r="C326" s="163"/>
      <c r="D326" s="159" t="s">
        <v>271</v>
      </c>
      <c r="E326" s="159">
        <v>15</v>
      </c>
      <c r="F326" s="160">
        <v>0</v>
      </c>
      <c r="G326" s="161">
        <v>0</v>
      </c>
      <c r="H326" s="161">
        <v>0</v>
      </c>
      <c r="I326" s="161">
        <v>1628.8328999999999</v>
      </c>
      <c r="J326" s="161">
        <v>3.6188699999999998</v>
      </c>
      <c r="K326" s="161">
        <v>1632.4517700000001</v>
      </c>
      <c r="L326" s="161">
        <v>271.61202000000003</v>
      </c>
      <c r="M326" s="161">
        <v>67.099999999999994</v>
      </c>
      <c r="N326" s="161">
        <v>338.71202</v>
      </c>
      <c r="O326" s="161">
        <v>1971.1637900000001</v>
      </c>
      <c r="P326" s="161">
        <v>10040.18391</v>
      </c>
      <c r="Q326" s="161">
        <v>0</v>
      </c>
      <c r="R326" s="162">
        <v>10040.18391</v>
      </c>
      <c r="S326" s="7"/>
      <c r="T326" s="7"/>
      <c r="U326" s="7"/>
      <c r="V326" s="7"/>
      <c r="W326" s="7"/>
      <c r="X326" s="7"/>
      <c r="Y326" s="7"/>
      <c r="Z326" s="7"/>
      <c r="AA326" s="7"/>
      <c r="AB326" s="7"/>
    </row>
    <row r="327" spans="1:28" ht="13.2">
      <c r="A327" s="163"/>
      <c r="B327" s="163"/>
      <c r="C327" s="163"/>
      <c r="D327" s="159" t="s">
        <v>288</v>
      </c>
      <c r="E327" s="159">
        <v>52</v>
      </c>
      <c r="F327" s="160">
        <v>0</v>
      </c>
      <c r="G327" s="161">
        <v>0</v>
      </c>
      <c r="H327" s="161">
        <v>0</v>
      </c>
      <c r="I327" s="161">
        <v>6087.3533899999993</v>
      </c>
      <c r="J327" s="161">
        <v>4.0688800000000001</v>
      </c>
      <c r="K327" s="161">
        <v>6091.4222699999991</v>
      </c>
      <c r="L327" s="161">
        <v>622.41971000000001</v>
      </c>
      <c r="M327" s="161">
        <v>1509.0504799999999</v>
      </c>
      <c r="N327" s="161">
        <v>2131.47019</v>
      </c>
      <c r="O327" s="161">
        <v>8222.8924599999991</v>
      </c>
      <c r="P327" s="161">
        <v>3927.11051</v>
      </c>
      <c r="Q327" s="161">
        <v>0</v>
      </c>
      <c r="R327" s="162">
        <v>3927.11051</v>
      </c>
      <c r="S327" s="7"/>
      <c r="T327" s="7"/>
      <c r="U327" s="7"/>
      <c r="V327" s="7"/>
      <c r="W327" s="7"/>
      <c r="X327" s="7"/>
      <c r="Y327" s="7"/>
      <c r="Z327" s="7"/>
      <c r="AA327" s="7"/>
      <c r="AB327" s="7"/>
    </row>
    <row r="328" spans="1:28" ht="13.2">
      <c r="A328" s="163"/>
      <c r="B328" s="163"/>
      <c r="C328" s="163"/>
      <c r="D328" s="159" t="s">
        <v>199</v>
      </c>
      <c r="E328" s="159">
        <v>3</v>
      </c>
      <c r="F328" s="160">
        <v>0</v>
      </c>
      <c r="G328" s="161">
        <v>0</v>
      </c>
      <c r="H328" s="161">
        <v>0</v>
      </c>
      <c r="I328" s="161">
        <v>1816.15257</v>
      </c>
      <c r="J328" s="161">
        <v>1.231E-2</v>
      </c>
      <c r="K328" s="161">
        <v>1816.1648799999998</v>
      </c>
      <c r="L328" s="161">
        <v>481.74914000000001</v>
      </c>
      <c r="M328" s="161">
        <v>0</v>
      </c>
      <c r="N328" s="161">
        <v>481.74914000000001</v>
      </c>
      <c r="O328" s="161">
        <v>2297.9140200000002</v>
      </c>
      <c r="P328" s="161">
        <v>8554.4134600000016</v>
      </c>
      <c r="Q328" s="161">
        <v>0</v>
      </c>
      <c r="R328" s="162">
        <v>8554.4134600000016</v>
      </c>
      <c r="S328" s="7"/>
      <c r="T328" s="7"/>
      <c r="U328" s="7"/>
      <c r="V328" s="7"/>
      <c r="W328" s="7"/>
      <c r="X328" s="7"/>
      <c r="Y328" s="7"/>
      <c r="Z328" s="7"/>
      <c r="AA328" s="7"/>
      <c r="AB328" s="7"/>
    </row>
    <row r="329" spans="1:28" ht="13.2">
      <c r="A329" s="163"/>
      <c r="B329" s="163"/>
      <c r="C329" s="163"/>
      <c r="D329" s="163"/>
      <c r="E329" s="164">
        <v>14</v>
      </c>
      <c r="F329" s="165">
        <v>0</v>
      </c>
      <c r="G329" s="118">
        <v>0</v>
      </c>
      <c r="H329" s="118">
        <v>0</v>
      </c>
      <c r="I329" s="118">
        <v>3653.0511099999999</v>
      </c>
      <c r="J329" s="118">
        <v>8.4010000000000001E-2</v>
      </c>
      <c r="K329" s="118">
        <v>3653.1351199999999</v>
      </c>
      <c r="L329" s="118">
        <v>1657.74641</v>
      </c>
      <c r="M329" s="118">
        <v>749.2844399999999</v>
      </c>
      <c r="N329" s="118">
        <v>2407.0308500000001</v>
      </c>
      <c r="O329" s="118">
        <v>6060.16597</v>
      </c>
      <c r="P329" s="118">
        <v>7579.6009199999999</v>
      </c>
      <c r="Q329" s="118">
        <v>0</v>
      </c>
      <c r="R329" s="166">
        <v>7579.6009199999999</v>
      </c>
      <c r="S329" s="7"/>
      <c r="T329" s="7"/>
      <c r="U329" s="7"/>
      <c r="V329" s="7"/>
      <c r="W329" s="7"/>
      <c r="X329" s="7"/>
      <c r="Y329" s="7"/>
      <c r="Z329" s="7"/>
      <c r="AA329" s="7"/>
      <c r="AB329" s="7"/>
    </row>
    <row r="330" spans="1:28" ht="13.2">
      <c r="A330" s="163"/>
      <c r="B330" s="163"/>
      <c r="C330" s="163"/>
      <c r="D330" s="163"/>
      <c r="E330" s="164">
        <v>43</v>
      </c>
      <c r="F330" s="165">
        <v>0</v>
      </c>
      <c r="G330" s="118">
        <v>0</v>
      </c>
      <c r="H330" s="118">
        <v>0</v>
      </c>
      <c r="I330" s="118">
        <v>1080.12582</v>
      </c>
      <c r="J330" s="118">
        <v>28.83888</v>
      </c>
      <c r="K330" s="118">
        <v>1108.9647</v>
      </c>
      <c r="L330" s="118">
        <v>18.50666</v>
      </c>
      <c r="M330" s="118">
        <v>0</v>
      </c>
      <c r="N330" s="118">
        <v>18.50666</v>
      </c>
      <c r="O330" s="118">
        <v>1127.47136</v>
      </c>
      <c r="P330" s="118">
        <v>6289.6515499999996</v>
      </c>
      <c r="Q330" s="118">
        <v>0</v>
      </c>
      <c r="R330" s="166">
        <v>6289.6515499999996</v>
      </c>
      <c r="S330" s="7"/>
      <c r="T330" s="7"/>
      <c r="U330" s="7"/>
      <c r="V330" s="7"/>
      <c r="W330" s="7"/>
      <c r="X330" s="7"/>
      <c r="Y330" s="7"/>
      <c r="Z330" s="7"/>
      <c r="AA330" s="7"/>
      <c r="AB330" s="7"/>
    </row>
    <row r="331" spans="1:28" ht="13.2">
      <c r="A331" s="163"/>
      <c r="B331" s="163"/>
      <c r="C331" s="163"/>
      <c r="D331" s="159" t="s">
        <v>272</v>
      </c>
      <c r="E331" s="159">
        <v>6</v>
      </c>
      <c r="F331" s="160">
        <v>0</v>
      </c>
      <c r="G331" s="161">
        <v>0</v>
      </c>
      <c r="H331" s="161">
        <v>0</v>
      </c>
      <c r="I331" s="161">
        <v>3204.6669400000001</v>
      </c>
      <c r="J331" s="161">
        <v>7.0250000000000007E-2</v>
      </c>
      <c r="K331" s="161">
        <v>3204.7371899999998</v>
      </c>
      <c r="L331" s="161">
        <v>578.48575000000005</v>
      </c>
      <c r="M331" s="161">
        <v>461.37913000000003</v>
      </c>
      <c r="N331" s="161">
        <v>1039.8648800000001</v>
      </c>
      <c r="O331" s="161">
        <v>4244.6020699999999</v>
      </c>
      <c r="P331" s="161">
        <v>8282.41914</v>
      </c>
      <c r="Q331" s="161">
        <v>0</v>
      </c>
      <c r="R331" s="162">
        <v>8282.41914</v>
      </c>
      <c r="S331" s="7"/>
      <c r="T331" s="7"/>
      <c r="U331" s="7"/>
      <c r="V331" s="7"/>
      <c r="W331" s="7"/>
      <c r="X331" s="7"/>
      <c r="Y331" s="7"/>
      <c r="Z331" s="7"/>
      <c r="AA331" s="7"/>
      <c r="AB331" s="7"/>
    </row>
    <row r="332" spans="1:28" ht="13.2">
      <c r="A332" s="163"/>
      <c r="B332" s="163"/>
      <c r="C332" s="163"/>
      <c r="D332" s="159" t="s">
        <v>136</v>
      </c>
      <c r="E332" s="159">
        <v>8</v>
      </c>
      <c r="F332" s="160">
        <v>0</v>
      </c>
      <c r="G332" s="161">
        <v>0</v>
      </c>
      <c r="H332" s="161">
        <v>0</v>
      </c>
      <c r="I332" s="161">
        <v>9451.6780600000002</v>
      </c>
      <c r="J332" s="161">
        <v>14.07194</v>
      </c>
      <c r="K332" s="161">
        <v>9465.75</v>
      </c>
      <c r="L332" s="161">
        <v>4058.77891</v>
      </c>
      <c r="M332" s="161">
        <v>1172.98909</v>
      </c>
      <c r="N332" s="161">
        <v>5231.768</v>
      </c>
      <c r="O332" s="161">
        <v>14697.518</v>
      </c>
      <c r="P332" s="161">
        <v>7784.7838200000006</v>
      </c>
      <c r="Q332" s="161">
        <v>0</v>
      </c>
      <c r="R332" s="162">
        <v>7784.7838200000006</v>
      </c>
      <c r="S332" s="7"/>
      <c r="T332" s="7"/>
      <c r="U332" s="7"/>
      <c r="V332" s="7"/>
      <c r="W332" s="7"/>
      <c r="X332" s="7"/>
      <c r="Y332" s="7"/>
      <c r="Z332" s="7"/>
      <c r="AA332" s="7"/>
      <c r="AB332" s="7"/>
    </row>
    <row r="333" spans="1:28" ht="13.2">
      <c r="A333" s="163"/>
      <c r="B333" s="163"/>
      <c r="C333" s="163"/>
      <c r="D333" s="159" t="s">
        <v>273</v>
      </c>
      <c r="E333" s="159">
        <v>10</v>
      </c>
      <c r="F333" s="160">
        <v>0</v>
      </c>
      <c r="G333" s="161">
        <v>0</v>
      </c>
      <c r="H333" s="161">
        <v>0</v>
      </c>
      <c r="I333" s="161">
        <v>6478.2527499999997</v>
      </c>
      <c r="J333" s="161">
        <v>17.105040000000002</v>
      </c>
      <c r="K333" s="161">
        <v>6495.35779</v>
      </c>
      <c r="L333" s="161">
        <v>6334.4150399999999</v>
      </c>
      <c r="M333" s="161">
        <v>2091.8127199999999</v>
      </c>
      <c r="N333" s="161">
        <v>8426.2277599999998</v>
      </c>
      <c r="O333" s="161">
        <v>14921.585550000002</v>
      </c>
      <c r="P333" s="161">
        <v>7558.3334199999999</v>
      </c>
      <c r="Q333" s="161">
        <v>0</v>
      </c>
      <c r="R333" s="162">
        <v>7558.3334199999999</v>
      </c>
      <c r="S333" s="7"/>
      <c r="T333" s="7"/>
      <c r="U333" s="7"/>
      <c r="V333" s="7"/>
      <c r="W333" s="7"/>
      <c r="X333" s="7"/>
      <c r="Y333" s="7"/>
      <c r="Z333" s="7"/>
      <c r="AA333" s="7"/>
      <c r="AB333" s="7"/>
    </row>
    <row r="334" spans="1:28" ht="13.2">
      <c r="A334" s="163"/>
      <c r="B334" s="163"/>
      <c r="C334" s="163"/>
      <c r="D334" s="163"/>
      <c r="E334" s="164">
        <v>46</v>
      </c>
      <c r="F334" s="165">
        <v>0</v>
      </c>
      <c r="G334" s="118">
        <v>0</v>
      </c>
      <c r="H334" s="118">
        <v>0</v>
      </c>
      <c r="I334" s="118">
        <v>6202.9641900000006</v>
      </c>
      <c r="J334" s="118">
        <v>0.11960999999999999</v>
      </c>
      <c r="K334" s="118">
        <v>6203.0837999999994</v>
      </c>
      <c r="L334" s="118">
        <v>531.72183999999993</v>
      </c>
      <c r="M334" s="118">
        <v>1052.61474</v>
      </c>
      <c r="N334" s="118">
        <v>1584.3365800000001</v>
      </c>
      <c r="O334" s="118">
        <v>7787.4203799999996</v>
      </c>
      <c r="P334" s="118">
        <v>2728.4100800000001</v>
      </c>
      <c r="Q334" s="118">
        <v>0</v>
      </c>
      <c r="R334" s="166">
        <v>2728.4100800000001</v>
      </c>
      <c r="S334" s="7"/>
      <c r="T334" s="7"/>
      <c r="U334" s="7"/>
      <c r="V334" s="7"/>
      <c r="W334" s="7"/>
      <c r="X334" s="7"/>
      <c r="Y334" s="7"/>
      <c r="Z334" s="7"/>
      <c r="AA334" s="7"/>
      <c r="AB334" s="7"/>
    </row>
    <row r="335" spans="1:28" ht="13.2">
      <c r="A335" s="163"/>
      <c r="B335" s="163"/>
      <c r="C335" s="163"/>
      <c r="D335" s="159" t="s">
        <v>202</v>
      </c>
      <c r="E335" s="159">
        <v>41</v>
      </c>
      <c r="F335" s="160">
        <v>0</v>
      </c>
      <c r="G335" s="161">
        <v>0</v>
      </c>
      <c r="H335" s="161">
        <v>0</v>
      </c>
      <c r="I335" s="161">
        <v>1720.8950500000001</v>
      </c>
      <c r="J335" s="161">
        <v>1.6E-2</v>
      </c>
      <c r="K335" s="161">
        <v>1720.9110500000002</v>
      </c>
      <c r="L335" s="161">
        <v>454.27876000000003</v>
      </c>
      <c r="M335" s="161">
        <v>47.046660000000003</v>
      </c>
      <c r="N335" s="161">
        <v>501.32542000000001</v>
      </c>
      <c r="O335" s="161">
        <v>2222.2364700000003</v>
      </c>
      <c r="P335" s="161">
        <v>7401.26476</v>
      </c>
      <c r="Q335" s="161">
        <v>0</v>
      </c>
      <c r="R335" s="162">
        <v>7401.26476</v>
      </c>
      <c r="S335" s="7"/>
      <c r="T335" s="7"/>
      <c r="U335" s="7"/>
      <c r="V335" s="7"/>
      <c r="W335" s="7"/>
      <c r="X335" s="7"/>
      <c r="Y335" s="7"/>
      <c r="Z335" s="7"/>
      <c r="AA335" s="7"/>
      <c r="AB335" s="7"/>
    </row>
    <row r="336" spans="1:28" ht="13.2">
      <c r="A336" s="163"/>
      <c r="B336" s="163"/>
      <c r="C336" s="163"/>
      <c r="D336" s="159" t="s">
        <v>289</v>
      </c>
      <c r="E336" s="159">
        <v>1</v>
      </c>
      <c r="F336" s="160">
        <v>0</v>
      </c>
      <c r="G336" s="161">
        <v>0</v>
      </c>
      <c r="H336" s="161">
        <v>0</v>
      </c>
      <c r="I336" s="161">
        <v>2065.2721299999998</v>
      </c>
      <c r="J336" s="161">
        <v>12.421620000000001</v>
      </c>
      <c r="K336" s="161">
        <v>2077.6937499999999</v>
      </c>
      <c r="L336" s="161">
        <v>0.12504000000000001</v>
      </c>
      <c r="M336" s="161">
        <v>0</v>
      </c>
      <c r="N336" s="161">
        <v>0.12504000000000001</v>
      </c>
      <c r="O336" s="161">
        <v>2077.8187900000003</v>
      </c>
      <c r="P336" s="161">
        <v>12466.872519999999</v>
      </c>
      <c r="Q336" s="161">
        <v>0</v>
      </c>
      <c r="R336" s="162">
        <v>12466.872519999999</v>
      </c>
      <c r="S336" s="7"/>
      <c r="T336" s="7"/>
      <c r="U336" s="7"/>
      <c r="V336" s="7"/>
      <c r="W336" s="7"/>
      <c r="X336" s="7"/>
      <c r="Y336" s="7"/>
      <c r="Z336" s="7"/>
      <c r="AA336" s="7"/>
      <c r="AB336" s="7"/>
    </row>
    <row r="337" spans="1:28" ht="13.2">
      <c r="A337" s="163"/>
      <c r="B337" s="163"/>
      <c r="C337" s="163"/>
      <c r="D337" s="163"/>
      <c r="E337" s="164">
        <v>44</v>
      </c>
      <c r="F337" s="165">
        <v>0</v>
      </c>
      <c r="G337" s="118">
        <v>0</v>
      </c>
      <c r="H337" s="118">
        <v>0</v>
      </c>
      <c r="I337" s="118">
        <v>62112.219259999998</v>
      </c>
      <c r="J337" s="118">
        <v>157.14703</v>
      </c>
      <c r="K337" s="118">
        <v>62269.366289999998</v>
      </c>
      <c r="L337" s="118">
        <v>20149.702870000001</v>
      </c>
      <c r="M337" s="118">
        <v>6853.4616799999994</v>
      </c>
      <c r="N337" s="118">
        <v>27003.164550000001</v>
      </c>
      <c r="O337" s="118">
        <v>89272.530840000007</v>
      </c>
      <c r="P337" s="118">
        <v>2078.4966599999998</v>
      </c>
      <c r="Q337" s="118">
        <v>0</v>
      </c>
      <c r="R337" s="166">
        <v>2078.4966599999998</v>
      </c>
      <c r="S337" s="7"/>
      <c r="T337" s="7"/>
      <c r="U337" s="7"/>
      <c r="V337" s="7"/>
      <c r="W337" s="7"/>
      <c r="X337" s="7"/>
      <c r="Y337" s="7"/>
      <c r="Z337" s="7"/>
      <c r="AA337" s="7"/>
      <c r="AB337" s="7"/>
    </row>
    <row r="338" spans="1:28" ht="13.2">
      <c r="A338" s="163"/>
      <c r="B338" s="159" t="s">
        <v>21</v>
      </c>
      <c r="C338" s="159" t="s">
        <v>21</v>
      </c>
      <c r="D338" s="159" t="s">
        <v>21</v>
      </c>
      <c r="E338" s="159">
        <v>50</v>
      </c>
      <c r="F338" s="160">
        <v>0</v>
      </c>
      <c r="G338" s="161">
        <v>0</v>
      </c>
      <c r="H338" s="161">
        <v>0</v>
      </c>
      <c r="I338" s="161">
        <v>156.66404</v>
      </c>
      <c r="J338" s="161">
        <v>0</v>
      </c>
      <c r="K338" s="161">
        <v>156.66404</v>
      </c>
      <c r="L338" s="161">
        <v>7.5599999999999999E-3</v>
      </c>
      <c r="M338" s="161">
        <v>0</v>
      </c>
      <c r="N338" s="161">
        <v>7.5599999999999999E-3</v>
      </c>
      <c r="O338" s="161">
        <v>156.67160000000001</v>
      </c>
      <c r="P338" s="161">
        <v>5778.9038399999999</v>
      </c>
      <c r="Q338" s="161">
        <v>0</v>
      </c>
      <c r="R338" s="162">
        <v>5778.9038399999999</v>
      </c>
      <c r="S338" s="7"/>
      <c r="T338" s="7"/>
      <c r="U338" s="7"/>
      <c r="V338" s="7"/>
      <c r="W338" s="7"/>
      <c r="X338" s="7"/>
      <c r="Y338" s="7"/>
      <c r="Z338" s="7"/>
      <c r="AA338" s="7"/>
      <c r="AB338" s="7"/>
    </row>
    <row r="339" spans="1:28" ht="13.2">
      <c r="A339" s="163"/>
      <c r="B339" s="163"/>
      <c r="C339" s="163"/>
      <c r="D339" s="163"/>
      <c r="E339" s="164">
        <v>54</v>
      </c>
      <c r="F339" s="165">
        <v>0</v>
      </c>
      <c r="G339" s="118">
        <v>0</v>
      </c>
      <c r="H339" s="118">
        <v>0</v>
      </c>
      <c r="I339" s="118">
        <v>339.32495</v>
      </c>
      <c r="J339" s="118">
        <v>0.28041000000000005</v>
      </c>
      <c r="K339" s="118">
        <v>339.60535999999996</v>
      </c>
      <c r="L339" s="118">
        <v>28.880140000000001</v>
      </c>
      <c r="M339" s="118">
        <v>134.19999999999999</v>
      </c>
      <c r="N339" s="118">
        <v>163.08014</v>
      </c>
      <c r="O339" s="118">
        <v>502.68549999999999</v>
      </c>
      <c r="P339" s="118">
        <v>10258.487570000001</v>
      </c>
      <c r="Q339" s="118">
        <v>0</v>
      </c>
      <c r="R339" s="166">
        <v>10258.487570000001</v>
      </c>
      <c r="S339" s="7"/>
      <c r="T339" s="7"/>
      <c r="U339" s="7"/>
      <c r="V339" s="7"/>
      <c r="W339" s="7"/>
      <c r="X339" s="7"/>
      <c r="Y339" s="7"/>
      <c r="Z339" s="7"/>
      <c r="AA339" s="7"/>
      <c r="AB339" s="7"/>
    </row>
    <row r="340" spans="1:28" ht="13.2">
      <c r="A340" s="159" t="s">
        <v>290</v>
      </c>
      <c r="B340" s="159" t="s">
        <v>64</v>
      </c>
      <c r="C340" s="159" t="s">
        <v>108</v>
      </c>
      <c r="D340" s="159" t="s">
        <v>108</v>
      </c>
      <c r="E340" s="159">
        <v>8</v>
      </c>
      <c r="F340" s="160">
        <v>0</v>
      </c>
      <c r="G340" s="161">
        <v>0</v>
      </c>
      <c r="H340" s="161">
        <v>0</v>
      </c>
      <c r="I340" s="161">
        <v>238.71874</v>
      </c>
      <c r="J340" s="161">
        <v>1.86266</v>
      </c>
      <c r="K340" s="161">
        <v>240.5814</v>
      </c>
      <c r="L340" s="161">
        <v>2321.54783</v>
      </c>
      <c r="M340" s="161">
        <v>0</v>
      </c>
      <c r="N340" s="161">
        <v>2321.54783</v>
      </c>
      <c r="O340" s="161">
        <v>2562.12923</v>
      </c>
      <c r="P340" s="161">
        <v>15976.29666</v>
      </c>
      <c r="Q340" s="161">
        <v>0</v>
      </c>
      <c r="R340" s="162">
        <v>15976.29666</v>
      </c>
      <c r="S340" s="7"/>
      <c r="T340" s="7"/>
      <c r="U340" s="7"/>
      <c r="V340" s="7"/>
      <c r="W340" s="7"/>
      <c r="X340" s="7"/>
      <c r="Y340" s="7"/>
      <c r="Z340" s="7"/>
      <c r="AA340" s="7"/>
      <c r="AB340" s="7"/>
    </row>
    <row r="341" spans="1:28" ht="13.2">
      <c r="A341" s="163"/>
      <c r="B341" s="163"/>
      <c r="C341" s="159" t="s">
        <v>291</v>
      </c>
      <c r="D341" s="159" t="s">
        <v>292</v>
      </c>
      <c r="E341" s="159">
        <v>47</v>
      </c>
      <c r="F341" s="160">
        <v>0</v>
      </c>
      <c r="G341" s="161">
        <v>0</v>
      </c>
      <c r="H341" s="161">
        <v>0</v>
      </c>
      <c r="I341" s="161">
        <v>44.764410000000005</v>
      </c>
      <c r="J341" s="161">
        <v>0</v>
      </c>
      <c r="K341" s="161">
        <v>44.764410000000005</v>
      </c>
      <c r="L341" s="161">
        <v>14.378270000000001</v>
      </c>
      <c r="M341" s="161">
        <v>0</v>
      </c>
      <c r="N341" s="161">
        <v>14.378270000000001</v>
      </c>
      <c r="O341" s="161">
        <v>59.142679999999999</v>
      </c>
      <c r="P341" s="161">
        <v>7639.3065500000002</v>
      </c>
      <c r="Q341" s="161">
        <v>0</v>
      </c>
      <c r="R341" s="162">
        <v>7639.3065500000002</v>
      </c>
      <c r="S341" s="7"/>
      <c r="T341" s="7"/>
      <c r="U341" s="7"/>
      <c r="V341" s="7"/>
      <c r="W341" s="7"/>
      <c r="X341" s="7"/>
      <c r="Y341" s="7"/>
      <c r="Z341" s="7"/>
      <c r="AA341" s="7"/>
      <c r="AB341" s="7"/>
    </row>
    <row r="342" spans="1:28" ht="13.2">
      <c r="A342" s="163"/>
      <c r="B342" s="159" t="s">
        <v>5</v>
      </c>
      <c r="C342" s="159" t="s">
        <v>5</v>
      </c>
      <c r="D342" s="159" t="s">
        <v>293</v>
      </c>
      <c r="E342" s="159">
        <v>14</v>
      </c>
      <c r="F342" s="160">
        <v>0</v>
      </c>
      <c r="G342" s="161">
        <v>0</v>
      </c>
      <c r="H342" s="161">
        <v>0</v>
      </c>
      <c r="I342" s="161">
        <v>368.83758</v>
      </c>
      <c r="J342" s="161">
        <v>0.72641999999999995</v>
      </c>
      <c r="K342" s="161">
        <v>369.56400000000002</v>
      </c>
      <c r="L342" s="161">
        <v>14745.72941</v>
      </c>
      <c r="M342" s="161">
        <v>0</v>
      </c>
      <c r="N342" s="161">
        <v>14745.72941</v>
      </c>
      <c r="O342" s="161">
        <v>15115.29341</v>
      </c>
      <c r="P342" s="161">
        <v>8474.7883399999992</v>
      </c>
      <c r="Q342" s="161">
        <v>0</v>
      </c>
      <c r="R342" s="162">
        <v>8474.7883399999992</v>
      </c>
      <c r="S342" s="7"/>
      <c r="T342" s="7"/>
      <c r="U342" s="7"/>
      <c r="V342" s="7"/>
      <c r="W342" s="7"/>
      <c r="X342" s="7"/>
      <c r="Y342" s="7"/>
      <c r="Z342" s="7"/>
      <c r="AA342" s="7"/>
      <c r="AB342" s="7"/>
    </row>
    <row r="343" spans="1:28" ht="13.2">
      <c r="A343" s="163"/>
      <c r="B343" s="163"/>
      <c r="C343" s="163"/>
      <c r="D343" s="159" t="s">
        <v>294</v>
      </c>
      <c r="E343" s="159">
        <v>62</v>
      </c>
      <c r="F343" s="160">
        <v>0</v>
      </c>
      <c r="G343" s="161">
        <v>0</v>
      </c>
      <c r="H343" s="161">
        <v>0</v>
      </c>
      <c r="I343" s="161">
        <v>90.399839999999998</v>
      </c>
      <c r="J343" s="161">
        <v>0</v>
      </c>
      <c r="K343" s="161">
        <v>90.399839999999998</v>
      </c>
      <c r="L343" s="161">
        <v>412.51415999999995</v>
      </c>
      <c r="M343" s="161">
        <v>0</v>
      </c>
      <c r="N343" s="161">
        <v>412.51415999999995</v>
      </c>
      <c r="O343" s="161">
        <v>502.91399999999999</v>
      </c>
      <c r="P343" s="161">
        <v>4305.2722599999997</v>
      </c>
      <c r="Q343" s="161">
        <v>0</v>
      </c>
      <c r="R343" s="162">
        <v>4305.2722599999997</v>
      </c>
      <c r="S343" s="7"/>
      <c r="T343" s="7"/>
      <c r="U343" s="7"/>
      <c r="V343" s="7"/>
      <c r="W343" s="7"/>
      <c r="X343" s="7"/>
      <c r="Y343" s="7"/>
      <c r="Z343" s="7"/>
      <c r="AA343" s="7"/>
      <c r="AB343" s="7"/>
    </row>
    <row r="344" spans="1:28" ht="13.2">
      <c r="A344" s="163"/>
      <c r="B344" s="163"/>
      <c r="C344" s="159" t="s">
        <v>114</v>
      </c>
      <c r="D344" s="159" t="s">
        <v>295</v>
      </c>
      <c r="E344" s="159">
        <v>51</v>
      </c>
      <c r="F344" s="160">
        <v>0</v>
      </c>
      <c r="G344" s="161">
        <v>0</v>
      </c>
      <c r="H344" s="161">
        <v>0</v>
      </c>
      <c r="I344" s="161">
        <v>220.63946999999999</v>
      </c>
      <c r="J344" s="161">
        <v>0</v>
      </c>
      <c r="K344" s="161">
        <v>220.63946999999999</v>
      </c>
      <c r="L344" s="161">
        <v>1290.3701899999999</v>
      </c>
      <c r="M344" s="161">
        <v>5.84511</v>
      </c>
      <c r="N344" s="161">
        <v>1296.2153000000001</v>
      </c>
      <c r="O344" s="161">
        <v>1516.8547699999999</v>
      </c>
      <c r="P344" s="161">
        <v>2576.78152</v>
      </c>
      <c r="Q344" s="161">
        <v>0</v>
      </c>
      <c r="R344" s="162">
        <v>2576.78152</v>
      </c>
      <c r="S344" s="7"/>
      <c r="T344" s="7"/>
      <c r="U344" s="7"/>
      <c r="V344" s="7"/>
      <c r="W344" s="7"/>
      <c r="X344" s="7"/>
      <c r="Y344" s="7"/>
      <c r="Z344" s="7"/>
      <c r="AA344" s="7"/>
      <c r="AB344" s="7"/>
    </row>
    <row r="345" spans="1:28" ht="13.2">
      <c r="A345" s="163"/>
      <c r="B345" s="163"/>
      <c r="C345" s="159" t="s">
        <v>116</v>
      </c>
      <c r="D345" s="159" t="s">
        <v>117</v>
      </c>
      <c r="E345" s="159">
        <v>48</v>
      </c>
      <c r="F345" s="160">
        <v>0</v>
      </c>
      <c r="G345" s="161">
        <v>0</v>
      </c>
      <c r="H345" s="161">
        <v>0</v>
      </c>
      <c r="I345" s="161">
        <v>193.02991</v>
      </c>
      <c r="J345" s="161">
        <v>0</v>
      </c>
      <c r="K345" s="161">
        <v>193.02991</v>
      </c>
      <c r="L345" s="161">
        <v>182.55995999999999</v>
      </c>
      <c r="M345" s="161">
        <v>0</v>
      </c>
      <c r="N345" s="161">
        <v>182.55995999999999</v>
      </c>
      <c r="O345" s="161">
        <v>375.58987000000002</v>
      </c>
      <c r="P345" s="161">
        <v>2191.7960800000001</v>
      </c>
      <c r="Q345" s="161">
        <v>0</v>
      </c>
      <c r="R345" s="162">
        <v>2191.7960800000001</v>
      </c>
      <c r="S345" s="7"/>
      <c r="T345" s="7"/>
      <c r="U345" s="7"/>
      <c r="V345" s="7"/>
      <c r="W345" s="7"/>
      <c r="X345" s="7"/>
      <c r="Y345" s="7"/>
      <c r="Z345" s="7"/>
      <c r="AA345" s="7"/>
      <c r="AB345" s="7"/>
    </row>
    <row r="346" spans="1:28" ht="13.2">
      <c r="A346" s="163"/>
      <c r="B346" s="163"/>
      <c r="C346" s="163"/>
      <c r="D346" s="159" t="s">
        <v>118</v>
      </c>
      <c r="E346" s="159">
        <v>41</v>
      </c>
      <c r="F346" s="160">
        <v>0</v>
      </c>
      <c r="G346" s="161">
        <v>0</v>
      </c>
      <c r="H346" s="161">
        <v>0</v>
      </c>
      <c r="I346" s="161">
        <v>90.052220000000005</v>
      </c>
      <c r="J346" s="161">
        <v>2.9999999999999997E-5</v>
      </c>
      <c r="K346" s="161">
        <v>90.052250000000001</v>
      </c>
      <c r="L346" s="161">
        <v>915.64154000000008</v>
      </c>
      <c r="M346" s="161">
        <v>0</v>
      </c>
      <c r="N346" s="161">
        <v>915.64154000000008</v>
      </c>
      <c r="O346" s="161">
        <v>1005.69379</v>
      </c>
      <c r="P346" s="161">
        <v>5060.9611399999994</v>
      </c>
      <c r="Q346" s="161">
        <v>0</v>
      </c>
      <c r="R346" s="162">
        <v>5060.9611399999994</v>
      </c>
      <c r="S346" s="7"/>
      <c r="T346" s="7"/>
      <c r="U346" s="7"/>
      <c r="V346" s="7"/>
      <c r="W346" s="7"/>
      <c r="X346" s="7"/>
      <c r="Y346" s="7"/>
      <c r="Z346" s="7"/>
      <c r="AA346" s="7"/>
      <c r="AB346" s="7"/>
    </row>
    <row r="347" spans="1:28" ht="13.2">
      <c r="A347" s="163"/>
      <c r="B347" s="163"/>
      <c r="C347" s="159" t="s">
        <v>122</v>
      </c>
      <c r="D347" s="159" t="s">
        <v>123</v>
      </c>
      <c r="E347" s="159">
        <v>31</v>
      </c>
      <c r="F347" s="160">
        <v>0</v>
      </c>
      <c r="G347" s="161">
        <v>0</v>
      </c>
      <c r="H347" s="161">
        <v>0</v>
      </c>
      <c r="I347" s="161">
        <v>0</v>
      </c>
      <c r="J347" s="161">
        <v>0</v>
      </c>
      <c r="K347" s="161">
        <v>0</v>
      </c>
      <c r="L347" s="161">
        <v>0</v>
      </c>
      <c r="M347" s="161">
        <v>0</v>
      </c>
      <c r="N347" s="161">
        <v>0</v>
      </c>
      <c r="O347" s="161">
        <v>0</v>
      </c>
      <c r="P347" s="161">
        <v>1225.59925</v>
      </c>
      <c r="Q347" s="161">
        <v>0</v>
      </c>
      <c r="R347" s="162">
        <v>1225.59925</v>
      </c>
      <c r="S347" s="7"/>
      <c r="T347" s="7"/>
      <c r="U347" s="7"/>
      <c r="V347" s="7"/>
      <c r="W347" s="7"/>
      <c r="X347" s="7"/>
      <c r="Y347" s="7"/>
      <c r="Z347" s="7"/>
      <c r="AA347" s="7"/>
      <c r="AB347" s="7"/>
    </row>
    <row r="348" spans="1:28" ht="13.2">
      <c r="A348" s="163"/>
      <c r="B348" s="159" t="s">
        <v>6</v>
      </c>
      <c r="C348" s="159" t="s">
        <v>124</v>
      </c>
      <c r="D348" s="159" t="s">
        <v>6</v>
      </c>
      <c r="E348" s="159">
        <v>3</v>
      </c>
      <c r="F348" s="160">
        <v>0</v>
      </c>
      <c r="G348" s="161">
        <v>0</v>
      </c>
      <c r="H348" s="161">
        <v>0</v>
      </c>
      <c r="I348" s="161">
        <v>331.14097999999996</v>
      </c>
      <c r="J348" s="161">
        <v>0</v>
      </c>
      <c r="K348" s="161">
        <v>331.14097999999996</v>
      </c>
      <c r="L348" s="161">
        <v>3031.15906</v>
      </c>
      <c r="M348" s="161">
        <v>0</v>
      </c>
      <c r="N348" s="161">
        <v>3031.15906</v>
      </c>
      <c r="O348" s="161">
        <v>3362.3000400000001</v>
      </c>
      <c r="P348" s="161">
        <v>8876.4101499999997</v>
      </c>
      <c r="Q348" s="161">
        <v>0</v>
      </c>
      <c r="R348" s="162">
        <v>8876.4101499999997</v>
      </c>
      <c r="S348" s="7"/>
      <c r="T348" s="7"/>
      <c r="U348" s="7"/>
      <c r="V348" s="7"/>
      <c r="W348" s="7"/>
      <c r="X348" s="7"/>
      <c r="Y348" s="7"/>
      <c r="Z348" s="7"/>
      <c r="AA348" s="7"/>
      <c r="AB348" s="7"/>
    </row>
    <row r="349" spans="1:28" ht="13.2">
      <c r="A349" s="163"/>
      <c r="B349" s="163"/>
      <c r="C349" s="159" t="s">
        <v>253</v>
      </c>
      <c r="D349" s="159" t="s">
        <v>253</v>
      </c>
      <c r="E349" s="159">
        <v>39</v>
      </c>
      <c r="F349" s="160">
        <v>0</v>
      </c>
      <c r="G349" s="161">
        <v>0</v>
      </c>
      <c r="H349" s="161">
        <v>0</v>
      </c>
      <c r="I349" s="161">
        <v>153.50567000000001</v>
      </c>
      <c r="J349" s="161">
        <v>0</v>
      </c>
      <c r="K349" s="161">
        <v>153.50567000000001</v>
      </c>
      <c r="L349" s="161">
        <v>362.63809000000003</v>
      </c>
      <c r="M349" s="161">
        <v>0</v>
      </c>
      <c r="N349" s="161">
        <v>362.63809000000003</v>
      </c>
      <c r="O349" s="161">
        <v>516.14376000000004</v>
      </c>
      <c r="P349" s="161">
        <v>5250.5437300000003</v>
      </c>
      <c r="Q349" s="161">
        <v>0</v>
      </c>
      <c r="R349" s="162">
        <v>5250.5437300000003</v>
      </c>
      <c r="S349" s="7"/>
      <c r="T349" s="7"/>
      <c r="U349" s="7"/>
      <c r="V349" s="7"/>
      <c r="W349" s="7"/>
      <c r="X349" s="7"/>
      <c r="Y349" s="7"/>
      <c r="Z349" s="7"/>
      <c r="AA349" s="7"/>
      <c r="AB349" s="7"/>
    </row>
    <row r="350" spans="1:28" ht="13.2">
      <c r="A350" s="163"/>
      <c r="B350" s="163"/>
      <c r="C350" s="159" t="s">
        <v>296</v>
      </c>
      <c r="D350" s="159" t="s">
        <v>297</v>
      </c>
      <c r="E350" s="159">
        <v>50</v>
      </c>
      <c r="F350" s="160">
        <v>0</v>
      </c>
      <c r="G350" s="161">
        <v>0</v>
      </c>
      <c r="H350" s="161">
        <v>0</v>
      </c>
      <c r="I350" s="161">
        <v>143.91511</v>
      </c>
      <c r="J350" s="161">
        <v>0</v>
      </c>
      <c r="K350" s="161">
        <v>143.91511</v>
      </c>
      <c r="L350" s="161">
        <v>26.199750000000002</v>
      </c>
      <c r="M350" s="161">
        <v>0</v>
      </c>
      <c r="N350" s="161">
        <v>26.199750000000002</v>
      </c>
      <c r="O350" s="161">
        <v>170.11485999999999</v>
      </c>
      <c r="P350" s="161">
        <v>7820.31513</v>
      </c>
      <c r="Q350" s="161">
        <v>0</v>
      </c>
      <c r="R350" s="162">
        <v>7820.31513</v>
      </c>
      <c r="S350" s="7"/>
      <c r="T350" s="7"/>
      <c r="U350" s="7"/>
      <c r="V350" s="7"/>
      <c r="W350" s="7"/>
      <c r="X350" s="7"/>
      <c r="Y350" s="7"/>
      <c r="Z350" s="7"/>
      <c r="AA350" s="7"/>
      <c r="AB350" s="7"/>
    </row>
    <row r="351" spans="1:28" ht="13.2">
      <c r="A351" s="163"/>
      <c r="B351" s="163"/>
      <c r="C351" s="163"/>
      <c r="D351" s="159" t="s">
        <v>136</v>
      </c>
      <c r="E351" s="159">
        <v>18</v>
      </c>
      <c r="F351" s="160">
        <v>0</v>
      </c>
      <c r="G351" s="161">
        <v>0</v>
      </c>
      <c r="H351" s="161">
        <v>0</v>
      </c>
      <c r="I351" s="161">
        <v>0</v>
      </c>
      <c r="J351" s="161">
        <v>0</v>
      </c>
      <c r="K351" s="161">
        <v>0</v>
      </c>
      <c r="L351" s="161">
        <v>0</v>
      </c>
      <c r="M351" s="161">
        <v>0</v>
      </c>
      <c r="N351" s="161">
        <v>0</v>
      </c>
      <c r="O351" s="161">
        <v>0</v>
      </c>
      <c r="P351" s="161">
        <v>1140.51828</v>
      </c>
      <c r="Q351" s="161">
        <v>0</v>
      </c>
      <c r="R351" s="162">
        <v>1140.51828</v>
      </c>
      <c r="S351" s="7"/>
      <c r="T351" s="7"/>
      <c r="U351" s="7"/>
      <c r="V351" s="7"/>
      <c r="W351" s="7"/>
      <c r="X351" s="7"/>
      <c r="Y351" s="7"/>
      <c r="Z351" s="7"/>
      <c r="AA351" s="7"/>
      <c r="AB351" s="7"/>
    </row>
    <row r="352" spans="1:28" ht="13.2">
      <c r="A352" s="163"/>
      <c r="B352" s="163"/>
      <c r="C352" s="159" t="s">
        <v>298</v>
      </c>
      <c r="D352" s="159" t="s">
        <v>299</v>
      </c>
      <c r="E352" s="159">
        <v>38</v>
      </c>
      <c r="F352" s="160">
        <v>0</v>
      </c>
      <c r="G352" s="161">
        <v>0</v>
      </c>
      <c r="H352" s="161">
        <v>0</v>
      </c>
      <c r="I352" s="161">
        <v>395.72459999999995</v>
      </c>
      <c r="J352" s="161">
        <v>0</v>
      </c>
      <c r="K352" s="161">
        <v>395.72459999999995</v>
      </c>
      <c r="L352" s="161">
        <v>2565.5204900000003</v>
      </c>
      <c r="M352" s="161">
        <v>17.139959999999999</v>
      </c>
      <c r="N352" s="161">
        <v>2582.6604500000003</v>
      </c>
      <c r="O352" s="161">
        <v>2978.3850499999999</v>
      </c>
      <c r="P352" s="161">
        <v>8907.6357799999987</v>
      </c>
      <c r="Q352" s="161">
        <v>0</v>
      </c>
      <c r="R352" s="162">
        <v>8907.6357799999987</v>
      </c>
      <c r="S352" s="7"/>
      <c r="T352" s="7"/>
      <c r="U352" s="7"/>
      <c r="V352" s="7"/>
      <c r="W352" s="7"/>
      <c r="X352" s="7"/>
      <c r="Y352" s="7"/>
      <c r="Z352" s="7"/>
      <c r="AA352" s="7"/>
      <c r="AB352" s="7"/>
    </row>
    <row r="353" spans="1:28" ht="13.2">
      <c r="A353" s="163"/>
      <c r="B353" s="163"/>
      <c r="C353" s="159" t="s">
        <v>300</v>
      </c>
      <c r="D353" s="159" t="s">
        <v>301</v>
      </c>
      <c r="E353" s="159">
        <v>49</v>
      </c>
      <c r="F353" s="160">
        <v>0</v>
      </c>
      <c r="G353" s="161">
        <v>0</v>
      </c>
      <c r="H353" s="161">
        <v>0</v>
      </c>
      <c r="I353" s="161">
        <v>0</v>
      </c>
      <c r="J353" s="161">
        <v>0</v>
      </c>
      <c r="K353" s="161">
        <v>0</v>
      </c>
      <c r="L353" s="161">
        <v>0</v>
      </c>
      <c r="M353" s="161">
        <v>0</v>
      </c>
      <c r="N353" s="161">
        <v>0</v>
      </c>
      <c r="O353" s="161">
        <v>0</v>
      </c>
      <c r="P353" s="161">
        <v>1075.77484</v>
      </c>
      <c r="Q353" s="161">
        <v>0</v>
      </c>
      <c r="R353" s="162">
        <v>1075.77484</v>
      </c>
      <c r="S353" s="7"/>
      <c r="T353" s="7"/>
      <c r="U353" s="7"/>
      <c r="V353" s="7"/>
      <c r="W353" s="7"/>
      <c r="X353" s="7"/>
      <c r="Y353" s="7"/>
      <c r="Z353" s="7"/>
      <c r="AA353" s="7"/>
      <c r="AB353" s="7"/>
    </row>
    <row r="354" spans="1:28" ht="13.2">
      <c r="A354" s="163"/>
      <c r="B354" s="159" t="s">
        <v>8</v>
      </c>
      <c r="C354" s="159" t="s">
        <v>137</v>
      </c>
      <c r="D354" s="159" t="s">
        <v>302</v>
      </c>
      <c r="E354" s="159">
        <v>11</v>
      </c>
      <c r="F354" s="160">
        <v>0</v>
      </c>
      <c r="G354" s="161">
        <v>0</v>
      </c>
      <c r="H354" s="161">
        <v>0</v>
      </c>
      <c r="I354" s="161">
        <v>571.00855000000001</v>
      </c>
      <c r="J354" s="161">
        <v>2.9999999999999997E-5</v>
      </c>
      <c r="K354" s="161">
        <v>571.00857999999994</v>
      </c>
      <c r="L354" s="161">
        <v>23015.851180000001</v>
      </c>
      <c r="M354" s="161">
        <v>0</v>
      </c>
      <c r="N354" s="161">
        <v>23015.851180000001</v>
      </c>
      <c r="O354" s="161">
        <v>23586.859760000003</v>
      </c>
      <c r="P354" s="161">
        <v>15088.55379</v>
      </c>
      <c r="Q354" s="161">
        <v>0</v>
      </c>
      <c r="R354" s="162">
        <v>15088.55379</v>
      </c>
      <c r="S354" s="7"/>
      <c r="T354" s="7"/>
      <c r="U354" s="7"/>
      <c r="V354" s="7"/>
      <c r="W354" s="7"/>
      <c r="X354" s="7"/>
      <c r="Y354" s="7"/>
      <c r="Z354" s="7"/>
      <c r="AA354" s="7"/>
      <c r="AB354" s="7"/>
    </row>
    <row r="355" spans="1:28" ht="13.2">
      <c r="A355" s="163"/>
      <c r="B355" s="159" t="s">
        <v>9</v>
      </c>
      <c r="C355" s="159" t="s">
        <v>254</v>
      </c>
      <c r="D355" s="159" t="s">
        <v>303</v>
      </c>
      <c r="E355" s="159">
        <v>59</v>
      </c>
      <c r="F355" s="160">
        <v>0</v>
      </c>
      <c r="G355" s="161">
        <v>0</v>
      </c>
      <c r="H355" s="161">
        <v>0</v>
      </c>
      <c r="I355" s="161">
        <v>236.23930999999999</v>
      </c>
      <c r="J355" s="161">
        <v>0</v>
      </c>
      <c r="K355" s="161">
        <v>236.23930999999999</v>
      </c>
      <c r="L355" s="161">
        <v>154.62671</v>
      </c>
      <c r="M355" s="161">
        <v>0</v>
      </c>
      <c r="N355" s="161">
        <v>154.62671</v>
      </c>
      <c r="O355" s="161">
        <v>390.86601999999999</v>
      </c>
      <c r="P355" s="161">
        <v>14490.03328</v>
      </c>
      <c r="Q355" s="161">
        <v>0</v>
      </c>
      <c r="R355" s="162">
        <v>14490.03328</v>
      </c>
      <c r="S355" s="7"/>
      <c r="T355" s="7"/>
      <c r="U355" s="7"/>
      <c r="V355" s="7"/>
      <c r="W355" s="7"/>
      <c r="X355" s="7"/>
      <c r="Y355" s="7"/>
      <c r="Z355" s="7"/>
      <c r="AA355" s="7"/>
      <c r="AB355" s="7"/>
    </row>
    <row r="356" spans="1:28" ht="13.2">
      <c r="A356" s="163"/>
      <c r="B356" s="159" t="s">
        <v>10</v>
      </c>
      <c r="C356" s="159" t="s">
        <v>304</v>
      </c>
      <c r="D356" s="159" t="s">
        <v>305</v>
      </c>
      <c r="E356" s="159">
        <v>55</v>
      </c>
      <c r="F356" s="160">
        <v>0</v>
      </c>
      <c r="G356" s="161">
        <v>0</v>
      </c>
      <c r="H356" s="161">
        <v>0</v>
      </c>
      <c r="I356" s="161">
        <v>0</v>
      </c>
      <c r="J356" s="161">
        <v>0</v>
      </c>
      <c r="K356" s="161">
        <v>0</v>
      </c>
      <c r="L356" s="161">
        <v>0</v>
      </c>
      <c r="M356" s="161">
        <v>0</v>
      </c>
      <c r="N356" s="161">
        <v>0</v>
      </c>
      <c r="O356" s="161">
        <v>0</v>
      </c>
      <c r="P356" s="161">
        <v>717.18714</v>
      </c>
      <c r="Q356" s="161">
        <v>0</v>
      </c>
      <c r="R356" s="162">
        <v>717.18714</v>
      </c>
      <c r="S356" s="7"/>
      <c r="T356" s="7"/>
      <c r="U356" s="7"/>
      <c r="V356" s="7"/>
      <c r="W356" s="7"/>
      <c r="X356" s="7"/>
      <c r="Y356" s="7"/>
      <c r="Z356" s="7"/>
      <c r="AA356" s="7"/>
      <c r="AB356" s="7"/>
    </row>
    <row r="357" spans="1:28" ht="13.2">
      <c r="A357" s="163"/>
      <c r="B357" s="163"/>
      <c r="C357" s="159" t="s">
        <v>10</v>
      </c>
      <c r="D357" s="159" t="s">
        <v>10</v>
      </c>
      <c r="E357" s="159">
        <v>40</v>
      </c>
      <c r="F357" s="160">
        <v>0</v>
      </c>
      <c r="G357" s="161">
        <v>0</v>
      </c>
      <c r="H357" s="161">
        <v>0</v>
      </c>
      <c r="I357" s="161">
        <v>246.34904999999998</v>
      </c>
      <c r="J357" s="161">
        <v>147.65485999999999</v>
      </c>
      <c r="K357" s="161">
        <v>394.00390999999996</v>
      </c>
      <c r="L357" s="161">
        <v>2513.06718</v>
      </c>
      <c r="M357" s="161">
        <v>0</v>
      </c>
      <c r="N357" s="161">
        <v>2513.06718</v>
      </c>
      <c r="O357" s="161">
        <v>2907.0710899999999</v>
      </c>
      <c r="P357" s="161">
        <v>3126.9704900000002</v>
      </c>
      <c r="Q357" s="161">
        <v>0</v>
      </c>
      <c r="R357" s="162">
        <v>3126.9704900000002</v>
      </c>
      <c r="S357" s="7"/>
      <c r="T357" s="7"/>
      <c r="U357" s="7"/>
      <c r="V357" s="7"/>
      <c r="W357" s="7"/>
      <c r="X357" s="7"/>
      <c r="Y357" s="7"/>
      <c r="Z357" s="7"/>
      <c r="AA357" s="7"/>
      <c r="AB357" s="7"/>
    </row>
    <row r="358" spans="1:28" ht="13.2">
      <c r="A358" s="163"/>
      <c r="B358" s="159" t="s">
        <v>151</v>
      </c>
      <c r="C358" s="159" t="s">
        <v>151</v>
      </c>
      <c r="D358" s="159" t="s">
        <v>151</v>
      </c>
      <c r="E358" s="159">
        <v>30</v>
      </c>
      <c r="F358" s="160">
        <v>0</v>
      </c>
      <c r="G358" s="161">
        <v>0</v>
      </c>
      <c r="H358" s="161">
        <v>0</v>
      </c>
      <c r="I358" s="161">
        <v>232.56413000000001</v>
      </c>
      <c r="J358" s="161">
        <v>0</v>
      </c>
      <c r="K358" s="161">
        <v>232.56413000000001</v>
      </c>
      <c r="L358" s="161">
        <v>1682.8120800000002</v>
      </c>
      <c r="M358" s="161">
        <v>0</v>
      </c>
      <c r="N358" s="161">
        <v>1682.8120800000002</v>
      </c>
      <c r="O358" s="161">
        <v>1915.3762099999999</v>
      </c>
      <c r="P358" s="161">
        <v>15916.74584</v>
      </c>
      <c r="Q358" s="161">
        <v>0</v>
      </c>
      <c r="R358" s="162">
        <v>15916.74584</v>
      </c>
      <c r="S358" s="7"/>
      <c r="T358" s="7"/>
      <c r="U358" s="7"/>
      <c r="V358" s="7"/>
      <c r="W358" s="7"/>
      <c r="X358" s="7"/>
      <c r="Y358" s="7"/>
      <c r="Z358" s="7"/>
      <c r="AA358" s="7"/>
      <c r="AB358" s="7"/>
    </row>
    <row r="359" spans="1:28" ht="13.2">
      <c r="A359" s="163"/>
      <c r="B359" s="163"/>
      <c r="C359" s="159" t="s">
        <v>152</v>
      </c>
      <c r="D359" s="159" t="s">
        <v>153</v>
      </c>
      <c r="E359" s="159">
        <v>46</v>
      </c>
      <c r="F359" s="160">
        <v>0</v>
      </c>
      <c r="G359" s="161">
        <v>0</v>
      </c>
      <c r="H359" s="161">
        <v>0</v>
      </c>
      <c r="I359" s="161">
        <v>323.76682</v>
      </c>
      <c r="J359" s="161">
        <v>2.9999999999999997E-5</v>
      </c>
      <c r="K359" s="161">
        <v>323.76684999999998</v>
      </c>
      <c r="L359" s="161">
        <v>766.23532999999998</v>
      </c>
      <c r="M359" s="161">
        <v>0</v>
      </c>
      <c r="N359" s="161">
        <v>766.23532999999998</v>
      </c>
      <c r="O359" s="161">
        <v>1090.00218</v>
      </c>
      <c r="P359" s="161">
        <v>15236.988079999999</v>
      </c>
      <c r="Q359" s="161">
        <v>0</v>
      </c>
      <c r="R359" s="162">
        <v>15236.988079999999</v>
      </c>
      <c r="S359" s="7"/>
      <c r="T359" s="7"/>
      <c r="U359" s="7"/>
      <c r="V359" s="7"/>
      <c r="W359" s="7"/>
      <c r="X359" s="7"/>
      <c r="Y359" s="7"/>
      <c r="Z359" s="7"/>
      <c r="AA359" s="7"/>
      <c r="AB359" s="7"/>
    </row>
    <row r="360" spans="1:28" ht="13.2">
      <c r="A360" s="163"/>
      <c r="B360" s="159" t="s">
        <v>12</v>
      </c>
      <c r="C360" s="159" t="s">
        <v>12</v>
      </c>
      <c r="D360" s="159" t="s">
        <v>12</v>
      </c>
      <c r="E360" s="159">
        <v>64</v>
      </c>
      <c r="F360" s="160">
        <v>0</v>
      </c>
      <c r="G360" s="161">
        <v>0</v>
      </c>
      <c r="H360" s="161">
        <v>0</v>
      </c>
      <c r="I360" s="161">
        <v>14.15944</v>
      </c>
      <c r="J360" s="161">
        <v>0</v>
      </c>
      <c r="K360" s="161">
        <v>14.15944</v>
      </c>
      <c r="L360" s="161">
        <v>1383.78601</v>
      </c>
      <c r="M360" s="161">
        <v>0</v>
      </c>
      <c r="N360" s="161">
        <v>1383.78601</v>
      </c>
      <c r="O360" s="161">
        <v>1397.9454499999999</v>
      </c>
      <c r="P360" s="161">
        <v>3698.4519300000002</v>
      </c>
      <c r="Q360" s="161">
        <v>0</v>
      </c>
      <c r="R360" s="162">
        <v>3698.4519300000002</v>
      </c>
      <c r="S360" s="7"/>
      <c r="T360" s="7"/>
      <c r="U360" s="7"/>
      <c r="V360" s="7"/>
      <c r="W360" s="7"/>
      <c r="X360" s="7"/>
      <c r="Y360" s="7"/>
      <c r="Z360" s="7"/>
      <c r="AA360" s="7"/>
      <c r="AB360" s="7"/>
    </row>
    <row r="361" spans="1:28" ht="13.2">
      <c r="A361" s="163"/>
      <c r="B361" s="159" t="s">
        <v>156</v>
      </c>
      <c r="C361" s="159" t="s">
        <v>157</v>
      </c>
      <c r="D361" s="159" t="s">
        <v>157</v>
      </c>
      <c r="E361" s="159">
        <v>54</v>
      </c>
      <c r="F361" s="160">
        <v>0</v>
      </c>
      <c r="G361" s="161">
        <v>0</v>
      </c>
      <c r="H361" s="161">
        <v>0</v>
      </c>
      <c r="I361" s="161">
        <v>39.404330000000002</v>
      </c>
      <c r="J361" s="161">
        <v>0</v>
      </c>
      <c r="K361" s="161">
        <v>39.404330000000002</v>
      </c>
      <c r="L361" s="161">
        <v>390.48570000000001</v>
      </c>
      <c r="M361" s="161">
        <v>0.19784000000000002</v>
      </c>
      <c r="N361" s="161">
        <v>390.68353999999999</v>
      </c>
      <c r="O361" s="161">
        <v>430.08787000000001</v>
      </c>
      <c r="P361" s="161">
        <v>4356.2915700000003</v>
      </c>
      <c r="Q361" s="161">
        <v>0</v>
      </c>
      <c r="R361" s="162">
        <v>4356.2915700000003</v>
      </c>
      <c r="S361" s="7"/>
      <c r="T361" s="7"/>
      <c r="U361" s="7"/>
      <c r="V361" s="7"/>
      <c r="W361" s="7"/>
      <c r="X361" s="7"/>
      <c r="Y361" s="7"/>
      <c r="Z361" s="7"/>
      <c r="AA361" s="7"/>
      <c r="AB361" s="7"/>
    </row>
    <row r="362" spans="1:28" ht="13.2">
      <c r="A362" s="163"/>
      <c r="B362" s="163"/>
      <c r="C362" s="163"/>
      <c r="D362" s="159" t="s">
        <v>158</v>
      </c>
      <c r="E362" s="159">
        <v>37</v>
      </c>
      <c r="F362" s="160">
        <v>0</v>
      </c>
      <c r="G362" s="161">
        <v>0</v>
      </c>
      <c r="H362" s="161">
        <v>0</v>
      </c>
      <c r="I362" s="161">
        <v>185.28394</v>
      </c>
      <c r="J362" s="161">
        <v>3.3599999999999997E-3</v>
      </c>
      <c r="K362" s="161">
        <v>185.28729999999999</v>
      </c>
      <c r="L362" s="161">
        <v>353.10791999999998</v>
      </c>
      <c r="M362" s="161">
        <v>0</v>
      </c>
      <c r="N362" s="161">
        <v>353.10791999999998</v>
      </c>
      <c r="O362" s="161">
        <v>538.39521999999999</v>
      </c>
      <c r="P362" s="161">
        <v>8537.8609399999987</v>
      </c>
      <c r="Q362" s="161">
        <v>0</v>
      </c>
      <c r="R362" s="162">
        <v>8537.8609399999987</v>
      </c>
      <c r="S362" s="7"/>
      <c r="T362" s="7"/>
      <c r="U362" s="7"/>
      <c r="V362" s="7"/>
      <c r="W362" s="7"/>
      <c r="X362" s="7"/>
      <c r="Y362" s="7"/>
      <c r="Z362" s="7"/>
      <c r="AA362" s="7"/>
      <c r="AB362" s="7"/>
    </row>
    <row r="363" spans="1:28" ht="13.2">
      <c r="A363" s="163"/>
      <c r="B363" s="163"/>
      <c r="C363" s="159" t="s">
        <v>162</v>
      </c>
      <c r="D363" s="159" t="s">
        <v>284</v>
      </c>
      <c r="E363" s="159">
        <v>27</v>
      </c>
      <c r="F363" s="160">
        <v>0</v>
      </c>
      <c r="G363" s="161">
        <v>0</v>
      </c>
      <c r="H363" s="161">
        <v>0</v>
      </c>
      <c r="I363" s="161">
        <v>88.043350000000004</v>
      </c>
      <c r="J363" s="161">
        <v>3.47987</v>
      </c>
      <c r="K363" s="161">
        <v>91.523219999999995</v>
      </c>
      <c r="L363" s="161">
        <v>5099.8210300000001</v>
      </c>
      <c r="M363" s="161">
        <v>6.4304300000000003</v>
      </c>
      <c r="N363" s="161">
        <v>5106.2514600000004</v>
      </c>
      <c r="O363" s="161">
        <v>5197.7746799999995</v>
      </c>
      <c r="P363" s="161">
        <v>8875.3672999999999</v>
      </c>
      <c r="Q363" s="161">
        <v>0</v>
      </c>
      <c r="R363" s="162">
        <v>8875.3672999999999</v>
      </c>
      <c r="S363" s="7"/>
      <c r="T363" s="7"/>
      <c r="U363" s="7"/>
      <c r="V363" s="7"/>
      <c r="W363" s="7"/>
      <c r="X363" s="7"/>
      <c r="Y363" s="7"/>
      <c r="Z363" s="7"/>
      <c r="AA363" s="7"/>
      <c r="AB363" s="7"/>
    </row>
    <row r="364" spans="1:28" ht="13.2">
      <c r="A364" s="163"/>
      <c r="B364" s="163"/>
      <c r="C364" s="159" t="s">
        <v>165</v>
      </c>
      <c r="D364" s="159" t="s">
        <v>306</v>
      </c>
      <c r="E364" s="159">
        <v>56</v>
      </c>
      <c r="F364" s="160">
        <v>0</v>
      </c>
      <c r="G364" s="161">
        <v>0</v>
      </c>
      <c r="H364" s="161">
        <v>0</v>
      </c>
      <c r="I364" s="161">
        <v>69.481880000000004</v>
      </c>
      <c r="J364" s="161">
        <v>0</v>
      </c>
      <c r="K364" s="161">
        <v>69.481880000000004</v>
      </c>
      <c r="L364" s="161">
        <v>169.59565000000001</v>
      </c>
      <c r="M364" s="161">
        <v>0</v>
      </c>
      <c r="N364" s="161">
        <v>169.59565000000001</v>
      </c>
      <c r="O364" s="161">
        <v>239.07753</v>
      </c>
      <c r="P364" s="161">
        <v>6262.4934999999996</v>
      </c>
      <c r="Q364" s="161">
        <v>0</v>
      </c>
      <c r="R364" s="162">
        <v>6262.4934999999996</v>
      </c>
      <c r="S364" s="7"/>
      <c r="T364" s="7"/>
      <c r="U364" s="7"/>
      <c r="V364" s="7"/>
      <c r="W364" s="7"/>
      <c r="X364" s="7"/>
      <c r="Y364" s="7"/>
      <c r="Z364" s="7"/>
      <c r="AA364" s="7"/>
      <c r="AB364" s="7"/>
    </row>
    <row r="365" spans="1:28" ht="13.2">
      <c r="A365" s="163"/>
      <c r="B365" s="159" t="s">
        <v>14</v>
      </c>
      <c r="C365" s="159" t="s">
        <v>170</v>
      </c>
      <c r="D365" s="159" t="s">
        <v>171</v>
      </c>
      <c r="E365" s="159">
        <v>33</v>
      </c>
      <c r="F365" s="160">
        <v>0</v>
      </c>
      <c r="G365" s="161">
        <v>0</v>
      </c>
      <c r="H365" s="161">
        <v>0</v>
      </c>
      <c r="I365" s="161">
        <v>0</v>
      </c>
      <c r="J365" s="161">
        <v>0</v>
      </c>
      <c r="K365" s="161">
        <v>0</v>
      </c>
      <c r="L365" s="161">
        <v>0</v>
      </c>
      <c r="M365" s="161">
        <v>0</v>
      </c>
      <c r="N365" s="161">
        <v>0</v>
      </c>
      <c r="O365" s="161">
        <v>0</v>
      </c>
      <c r="P365" s="161">
        <v>2096.6555900000003</v>
      </c>
      <c r="Q365" s="161">
        <v>0</v>
      </c>
      <c r="R365" s="162">
        <v>2096.6555900000003</v>
      </c>
      <c r="S365" s="7"/>
      <c r="T365" s="7"/>
      <c r="U365" s="7"/>
      <c r="V365" s="7"/>
      <c r="W365" s="7"/>
      <c r="X365" s="7"/>
      <c r="Y365" s="7"/>
      <c r="Z365" s="7"/>
      <c r="AA365" s="7"/>
      <c r="AB365" s="7"/>
    </row>
    <row r="366" spans="1:28" ht="13.2">
      <c r="A366" s="163"/>
      <c r="B366" s="163"/>
      <c r="C366" s="159" t="s">
        <v>174</v>
      </c>
      <c r="D366" s="159" t="s">
        <v>175</v>
      </c>
      <c r="E366" s="159">
        <v>63</v>
      </c>
      <c r="F366" s="160">
        <v>0</v>
      </c>
      <c r="G366" s="161">
        <v>0</v>
      </c>
      <c r="H366" s="161">
        <v>0</v>
      </c>
      <c r="I366" s="161">
        <v>0.31829000000000002</v>
      </c>
      <c r="J366" s="161">
        <v>33.562739999999998</v>
      </c>
      <c r="K366" s="161">
        <v>33.881029999999996</v>
      </c>
      <c r="L366" s="161">
        <v>93.315919999999991</v>
      </c>
      <c r="M366" s="161">
        <v>0</v>
      </c>
      <c r="N366" s="161">
        <v>93.315919999999991</v>
      </c>
      <c r="O366" s="161">
        <v>127.19695</v>
      </c>
      <c r="P366" s="161">
        <v>9724.3049100000007</v>
      </c>
      <c r="Q366" s="161">
        <v>0</v>
      </c>
      <c r="R366" s="162">
        <v>9724.3049100000007</v>
      </c>
      <c r="S366" s="7"/>
      <c r="T366" s="7"/>
      <c r="U366" s="7"/>
      <c r="V366" s="7"/>
      <c r="W366" s="7"/>
      <c r="X366" s="7"/>
      <c r="Y366" s="7"/>
      <c r="Z366" s="7"/>
      <c r="AA366" s="7"/>
      <c r="AB366" s="7"/>
    </row>
    <row r="367" spans="1:28" ht="13.2">
      <c r="A367" s="163"/>
      <c r="B367" s="163"/>
      <c r="C367" s="159" t="s">
        <v>176</v>
      </c>
      <c r="D367" s="159" t="s">
        <v>176</v>
      </c>
      <c r="E367" s="159">
        <v>26</v>
      </c>
      <c r="F367" s="160">
        <v>0</v>
      </c>
      <c r="G367" s="161">
        <v>0</v>
      </c>
      <c r="H367" s="161">
        <v>0</v>
      </c>
      <c r="I367" s="161">
        <v>78.317399999999992</v>
      </c>
      <c r="J367" s="161">
        <v>0.14205000000000001</v>
      </c>
      <c r="K367" s="161">
        <v>78.459450000000004</v>
      </c>
      <c r="L367" s="161">
        <v>6593.3956699999999</v>
      </c>
      <c r="M367" s="161">
        <v>0</v>
      </c>
      <c r="N367" s="161">
        <v>6593.3956699999999</v>
      </c>
      <c r="O367" s="161">
        <v>6671.8551200000002</v>
      </c>
      <c r="P367" s="161">
        <v>7649.0463300000001</v>
      </c>
      <c r="Q367" s="161">
        <v>0</v>
      </c>
      <c r="R367" s="162">
        <v>7649.0463300000001</v>
      </c>
      <c r="S367" s="7"/>
      <c r="T367" s="7"/>
      <c r="U367" s="7"/>
      <c r="V367" s="7"/>
      <c r="W367" s="7"/>
      <c r="X367" s="7"/>
      <c r="Y367" s="7"/>
      <c r="Z367" s="7"/>
      <c r="AA367" s="7"/>
      <c r="AB367" s="7"/>
    </row>
    <row r="368" spans="1:28" ht="13.2">
      <c r="A368" s="163"/>
      <c r="B368" s="163"/>
      <c r="C368" s="159" t="s">
        <v>179</v>
      </c>
      <c r="D368" s="159" t="s">
        <v>179</v>
      </c>
      <c r="E368" s="159">
        <v>57</v>
      </c>
      <c r="F368" s="160">
        <v>0</v>
      </c>
      <c r="G368" s="161">
        <v>0</v>
      </c>
      <c r="H368" s="161">
        <v>0</v>
      </c>
      <c r="I368" s="161">
        <v>60.120730000000002</v>
      </c>
      <c r="J368" s="161">
        <v>0</v>
      </c>
      <c r="K368" s="161">
        <v>60.120730000000002</v>
      </c>
      <c r="L368" s="161">
        <v>70.263360000000006</v>
      </c>
      <c r="M368" s="161">
        <v>0</v>
      </c>
      <c r="N368" s="161">
        <v>70.263360000000006</v>
      </c>
      <c r="O368" s="161">
        <v>130.38408999999999</v>
      </c>
      <c r="P368" s="161">
        <v>5491.9301699999996</v>
      </c>
      <c r="Q368" s="161">
        <v>0</v>
      </c>
      <c r="R368" s="162">
        <v>5491.9301699999996</v>
      </c>
      <c r="S368" s="7"/>
      <c r="T368" s="7"/>
      <c r="U368" s="7"/>
      <c r="V368" s="7"/>
      <c r="W368" s="7"/>
      <c r="X368" s="7"/>
      <c r="Y368" s="7"/>
      <c r="Z368" s="7"/>
      <c r="AA368" s="7"/>
      <c r="AB368" s="7"/>
    </row>
    <row r="369" spans="1:28" ht="13.2">
      <c r="A369" s="163"/>
      <c r="B369" s="159" t="s">
        <v>16</v>
      </c>
      <c r="C369" s="159" t="s">
        <v>16</v>
      </c>
      <c r="D369" s="159" t="s">
        <v>193</v>
      </c>
      <c r="E369" s="159">
        <v>15</v>
      </c>
      <c r="F369" s="160">
        <v>0</v>
      </c>
      <c r="G369" s="161">
        <v>0</v>
      </c>
      <c r="H369" s="161">
        <v>0</v>
      </c>
      <c r="I369" s="161">
        <v>619.14602000000002</v>
      </c>
      <c r="J369" s="161">
        <v>98.753990000000002</v>
      </c>
      <c r="K369" s="161">
        <v>717.90001000000007</v>
      </c>
      <c r="L369" s="161">
        <v>6918.8119400000005</v>
      </c>
      <c r="M369" s="161">
        <v>1.6199999999999999E-2</v>
      </c>
      <c r="N369" s="161">
        <v>6918.8281399999996</v>
      </c>
      <c r="O369" s="161">
        <v>7636.7281500000008</v>
      </c>
      <c r="P369" s="161">
        <v>16083.119369999999</v>
      </c>
      <c r="Q369" s="161">
        <v>0</v>
      </c>
      <c r="R369" s="162">
        <v>16083.119369999999</v>
      </c>
      <c r="S369" s="7"/>
      <c r="T369" s="7"/>
      <c r="U369" s="7"/>
      <c r="V369" s="7"/>
      <c r="W369" s="7"/>
      <c r="X369" s="7"/>
      <c r="Y369" s="7"/>
      <c r="Z369" s="7"/>
      <c r="AA369" s="7"/>
      <c r="AB369" s="7"/>
    </row>
    <row r="370" spans="1:28" ht="13.2">
      <c r="A370" s="163"/>
      <c r="B370" s="163"/>
      <c r="C370" s="163"/>
      <c r="D370" s="163"/>
      <c r="E370" s="164">
        <v>24</v>
      </c>
      <c r="F370" s="165">
        <v>0</v>
      </c>
      <c r="G370" s="118">
        <v>0</v>
      </c>
      <c r="H370" s="118">
        <v>0</v>
      </c>
      <c r="I370" s="118">
        <v>342.49909000000002</v>
      </c>
      <c r="J370" s="118">
        <v>64.211680000000001</v>
      </c>
      <c r="K370" s="118">
        <v>406.71077000000002</v>
      </c>
      <c r="L370" s="118">
        <v>7570.8990300000005</v>
      </c>
      <c r="M370" s="118">
        <v>7.06046</v>
      </c>
      <c r="N370" s="118">
        <v>7577.9594900000002</v>
      </c>
      <c r="O370" s="118">
        <v>7984.6702599999999</v>
      </c>
      <c r="P370" s="118">
        <v>17626.793559999998</v>
      </c>
      <c r="Q370" s="118">
        <v>0</v>
      </c>
      <c r="R370" s="166">
        <v>17626.793559999998</v>
      </c>
      <c r="S370" s="7"/>
      <c r="T370" s="7"/>
      <c r="U370" s="7"/>
      <c r="V370" s="7"/>
      <c r="W370" s="7"/>
      <c r="X370" s="7"/>
      <c r="Y370" s="7"/>
      <c r="Z370" s="7"/>
      <c r="AA370" s="7"/>
      <c r="AB370" s="7"/>
    </row>
    <row r="371" spans="1:28" ht="13.2">
      <c r="A371" s="163"/>
      <c r="B371" s="163"/>
      <c r="C371" s="163"/>
      <c r="D371" s="163"/>
      <c r="E371" s="164">
        <v>52</v>
      </c>
      <c r="F371" s="165">
        <v>0</v>
      </c>
      <c r="G371" s="118">
        <v>0</v>
      </c>
      <c r="H371" s="118">
        <v>0</v>
      </c>
      <c r="I371" s="118">
        <v>570.57876999999996</v>
      </c>
      <c r="J371" s="118">
        <v>3.5089600000000001</v>
      </c>
      <c r="K371" s="118">
        <v>574.08772999999997</v>
      </c>
      <c r="L371" s="118">
        <v>2700.6327000000001</v>
      </c>
      <c r="M371" s="118">
        <v>0</v>
      </c>
      <c r="N371" s="118">
        <v>2700.6327000000001</v>
      </c>
      <c r="O371" s="118">
        <v>3274.7204300000003</v>
      </c>
      <c r="P371" s="118">
        <v>13497.211140000001</v>
      </c>
      <c r="Q371" s="118">
        <v>0</v>
      </c>
      <c r="R371" s="166">
        <v>13497.211140000001</v>
      </c>
      <c r="S371" s="7"/>
      <c r="T371" s="7"/>
      <c r="U371" s="7"/>
      <c r="V371" s="7"/>
      <c r="W371" s="7"/>
      <c r="X371" s="7"/>
      <c r="Y371" s="7"/>
      <c r="Z371" s="7"/>
      <c r="AA371" s="7"/>
      <c r="AB371" s="7"/>
    </row>
    <row r="372" spans="1:28" ht="13.2">
      <c r="A372" s="163"/>
      <c r="B372" s="163"/>
      <c r="C372" s="163"/>
      <c r="D372" s="159" t="s">
        <v>194</v>
      </c>
      <c r="E372" s="159">
        <v>12</v>
      </c>
      <c r="F372" s="160">
        <v>0</v>
      </c>
      <c r="G372" s="161">
        <v>0</v>
      </c>
      <c r="H372" s="161">
        <v>0</v>
      </c>
      <c r="I372" s="161">
        <v>472.01646999999997</v>
      </c>
      <c r="J372" s="161">
        <v>6.3944300000000007</v>
      </c>
      <c r="K372" s="161">
        <v>478.41090000000003</v>
      </c>
      <c r="L372" s="161">
        <v>4887.4031399999994</v>
      </c>
      <c r="M372" s="161">
        <v>0</v>
      </c>
      <c r="N372" s="161">
        <v>4887.4031399999994</v>
      </c>
      <c r="O372" s="161">
        <v>5365.8140400000002</v>
      </c>
      <c r="P372" s="161">
        <v>11537.38392</v>
      </c>
      <c r="Q372" s="161">
        <v>0</v>
      </c>
      <c r="R372" s="162">
        <v>11537.38392</v>
      </c>
      <c r="S372" s="7"/>
      <c r="T372" s="7"/>
      <c r="U372" s="7"/>
      <c r="V372" s="7"/>
      <c r="W372" s="7"/>
      <c r="X372" s="7"/>
      <c r="Y372" s="7"/>
      <c r="Z372" s="7"/>
      <c r="AA372" s="7"/>
      <c r="AB372" s="7"/>
    </row>
    <row r="373" spans="1:28" ht="13.2">
      <c r="A373" s="163"/>
      <c r="B373" s="163"/>
      <c r="C373" s="163"/>
      <c r="D373" s="159" t="s">
        <v>269</v>
      </c>
      <c r="E373" s="159">
        <v>10</v>
      </c>
      <c r="F373" s="160">
        <v>0</v>
      </c>
      <c r="G373" s="161">
        <v>0</v>
      </c>
      <c r="H373" s="161">
        <v>0</v>
      </c>
      <c r="I373" s="161">
        <v>246.41075000000001</v>
      </c>
      <c r="J373" s="161">
        <v>7.0000000000000007E-5</v>
      </c>
      <c r="K373" s="161">
        <v>246.41082</v>
      </c>
      <c r="L373" s="161">
        <v>8838.3842100000002</v>
      </c>
      <c r="M373" s="161">
        <v>53.554190000000006</v>
      </c>
      <c r="N373" s="161">
        <v>8891.9384000000009</v>
      </c>
      <c r="O373" s="161">
        <v>9138.3492200000001</v>
      </c>
      <c r="P373" s="161">
        <v>10176.72244</v>
      </c>
      <c r="Q373" s="161">
        <v>0</v>
      </c>
      <c r="R373" s="162">
        <v>10176.72244</v>
      </c>
      <c r="S373" s="7"/>
      <c r="T373" s="7"/>
      <c r="U373" s="7"/>
      <c r="V373" s="7"/>
      <c r="W373" s="7"/>
      <c r="X373" s="7"/>
      <c r="Y373" s="7"/>
      <c r="Z373" s="7"/>
      <c r="AA373" s="7"/>
      <c r="AB373" s="7"/>
    </row>
    <row r="374" spans="1:28" ht="13.2">
      <c r="A374" s="163"/>
      <c r="B374" s="163"/>
      <c r="C374" s="163"/>
      <c r="D374" s="159" t="s">
        <v>16</v>
      </c>
      <c r="E374" s="159">
        <v>1</v>
      </c>
      <c r="F374" s="160">
        <v>0</v>
      </c>
      <c r="G374" s="161">
        <v>0</v>
      </c>
      <c r="H374" s="161">
        <v>0</v>
      </c>
      <c r="I374" s="161">
        <v>1598.5506399999999</v>
      </c>
      <c r="J374" s="161">
        <v>5.2044100000000002</v>
      </c>
      <c r="K374" s="161">
        <v>1603.75505</v>
      </c>
      <c r="L374" s="161">
        <v>31371.737929999999</v>
      </c>
      <c r="M374" s="161">
        <v>114.9521</v>
      </c>
      <c r="N374" s="161">
        <v>31486.690030000002</v>
      </c>
      <c r="O374" s="161">
        <v>33090.445079999998</v>
      </c>
      <c r="P374" s="161">
        <v>6447.2859000000008</v>
      </c>
      <c r="Q374" s="161">
        <v>0</v>
      </c>
      <c r="R374" s="162">
        <v>6447.2859000000008</v>
      </c>
      <c r="S374" s="7"/>
      <c r="T374" s="7"/>
      <c r="U374" s="7"/>
      <c r="V374" s="7"/>
      <c r="W374" s="7"/>
      <c r="X374" s="7"/>
      <c r="Y374" s="7"/>
      <c r="Z374" s="7"/>
      <c r="AA374" s="7"/>
      <c r="AB374" s="7"/>
    </row>
    <row r="375" spans="1:28" ht="13.2">
      <c r="A375" s="163"/>
      <c r="B375" s="163"/>
      <c r="C375" s="163"/>
      <c r="D375" s="159" t="s">
        <v>195</v>
      </c>
      <c r="E375" s="159">
        <v>7</v>
      </c>
      <c r="F375" s="160">
        <v>0</v>
      </c>
      <c r="G375" s="161">
        <v>0</v>
      </c>
      <c r="H375" s="161">
        <v>0</v>
      </c>
      <c r="I375" s="161">
        <v>313.238</v>
      </c>
      <c r="J375" s="161">
        <v>32.803710000000002</v>
      </c>
      <c r="K375" s="161">
        <v>346.04171000000002</v>
      </c>
      <c r="L375" s="161">
        <v>22776.748609999999</v>
      </c>
      <c r="M375" s="161">
        <v>12.17694</v>
      </c>
      <c r="N375" s="161">
        <v>22788.92555</v>
      </c>
      <c r="O375" s="161">
        <v>23134.967260000001</v>
      </c>
      <c r="P375" s="161">
        <v>15271.07043</v>
      </c>
      <c r="Q375" s="161">
        <v>0</v>
      </c>
      <c r="R375" s="162">
        <v>15271.07043</v>
      </c>
      <c r="S375" s="7"/>
      <c r="T375" s="7"/>
      <c r="U375" s="7"/>
      <c r="V375" s="7"/>
      <c r="W375" s="7"/>
      <c r="X375" s="7"/>
      <c r="Y375" s="7"/>
      <c r="Z375" s="7"/>
      <c r="AA375" s="7"/>
      <c r="AB375" s="7"/>
    </row>
    <row r="376" spans="1:28" ht="13.2">
      <c r="A376" s="163"/>
      <c r="B376" s="163"/>
      <c r="C376" s="163"/>
      <c r="D376" s="159" t="s">
        <v>271</v>
      </c>
      <c r="E376" s="159">
        <v>13</v>
      </c>
      <c r="F376" s="160">
        <v>0</v>
      </c>
      <c r="G376" s="161">
        <v>0</v>
      </c>
      <c r="H376" s="161">
        <v>0</v>
      </c>
      <c r="I376" s="161">
        <v>479.62669</v>
      </c>
      <c r="J376" s="161">
        <v>3.6799999999999999E-2</v>
      </c>
      <c r="K376" s="161">
        <v>479.66348999999997</v>
      </c>
      <c r="L376" s="161">
        <v>4104.1227399999998</v>
      </c>
      <c r="M376" s="161">
        <v>5.11144</v>
      </c>
      <c r="N376" s="161">
        <v>4109.2341800000004</v>
      </c>
      <c r="O376" s="161">
        <v>4588.8976700000003</v>
      </c>
      <c r="P376" s="161">
        <v>12808.59253</v>
      </c>
      <c r="Q376" s="161">
        <v>0</v>
      </c>
      <c r="R376" s="162">
        <v>12808.59253</v>
      </c>
      <c r="S376" s="7"/>
      <c r="T376" s="7"/>
      <c r="U376" s="7"/>
      <c r="V376" s="7"/>
      <c r="W376" s="7"/>
      <c r="X376" s="7"/>
      <c r="Y376" s="7"/>
      <c r="Z376" s="7"/>
      <c r="AA376" s="7"/>
      <c r="AB376" s="7"/>
    </row>
    <row r="377" spans="1:28" ht="13.2">
      <c r="A377" s="163"/>
      <c r="B377" s="163"/>
      <c r="C377" s="163"/>
      <c r="D377" s="159" t="s">
        <v>288</v>
      </c>
      <c r="E377" s="159">
        <v>4</v>
      </c>
      <c r="F377" s="160">
        <v>0</v>
      </c>
      <c r="G377" s="161">
        <v>0</v>
      </c>
      <c r="H377" s="161">
        <v>0</v>
      </c>
      <c r="I377" s="161">
        <v>4579.9554000000007</v>
      </c>
      <c r="J377" s="161">
        <v>242.79454000000001</v>
      </c>
      <c r="K377" s="161">
        <v>4822.7499400000006</v>
      </c>
      <c r="L377" s="161">
        <v>230239.63449</v>
      </c>
      <c r="M377" s="161">
        <v>321.70446999999996</v>
      </c>
      <c r="N377" s="161">
        <v>230561.33896000002</v>
      </c>
      <c r="O377" s="161">
        <v>235384.0889</v>
      </c>
      <c r="P377" s="161">
        <v>95645.36645999999</v>
      </c>
      <c r="Q377" s="161">
        <v>1131.25647</v>
      </c>
      <c r="R377" s="162">
        <v>96776.622930000012</v>
      </c>
      <c r="S377" s="7"/>
      <c r="T377" s="7"/>
      <c r="U377" s="7"/>
      <c r="V377" s="7"/>
      <c r="W377" s="7"/>
      <c r="X377" s="7"/>
      <c r="Y377" s="7"/>
      <c r="Z377" s="7"/>
      <c r="AA377" s="7"/>
      <c r="AB377" s="7"/>
    </row>
    <row r="378" spans="1:28" ht="13.2">
      <c r="A378" s="163"/>
      <c r="B378" s="163"/>
      <c r="C378" s="163"/>
      <c r="D378" s="159" t="s">
        <v>199</v>
      </c>
      <c r="E378" s="159">
        <v>5</v>
      </c>
      <c r="F378" s="160">
        <v>0</v>
      </c>
      <c r="G378" s="161">
        <v>0</v>
      </c>
      <c r="H378" s="161">
        <v>0</v>
      </c>
      <c r="I378" s="161">
        <v>743.51508999999999</v>
      </c>
      <c r="J378" s="161">
        <v>5.4000000000000003E-3</v>
      </c>
      <c r="K378" s="161">
        <v>743.52049</v>
      </c>
      <c r="L378" s="161">
        <v>13237.27109</v>
      </c>
      <c r="M378" s="161">
        <v>5.2916099999999995</v>
      </c>
      <c r="N378" s="161">
        <v>13242.562699999999</v>
      </c>
      <c r="O378" s="161">
        <v>13986.083189999999</v>
      </c>
      <c r="P378" s="161">
        <v>12131.8452</v>
      </c>
      <c r="Q378" s="161">
        <v>0</v>
      </c>
      <c r="R378" s="162">
        <v>12131.8452</v>
      </c>
      <c r="S378" s="7"/>
      <c r="T378" s="7"/>
      <c r="U378" s="7"/>
      <c r="V378" s="7"/>
      <c r="W378" s="7"/>
      <c r="X378" s="7"/>
      <c r="Y378" s="7"/>
      <c r="Z378" s="7"/>
      <c r="AA378" s="7"/>
      <c r="AB378" s="7"/>
    </row>
    <row r="379" spans="1:28" ht="13.2">
      <c r="A379" s="163"/>
      <c r="B379" s="163"/>
      <c r="C379" s="163"/>
      <c r="D379" s="163"/>
      <c r="E379" s="164">
        <v>22</v>
      </c>
      <c r="F379" s="165">
        <v>0</v>
      </c>
      <c r="G379" s="118">
        <v>0</v>
      </c>
      <c r="H379" s="118">
        <v>0</v>
      </c>
      <c r="I379" s="118">
        <v>399.49734000000001</v>
      </c>
      <c r="J379" s="118">
        <v>10.20148</v>
      </c>
      <c r="K379" s="118">
        <v>409.69882000000001</v>
      </c>
      <c r="L379" s="118">
        <v>6389.1978300000001</v>
      </c>
      <c r="M379" s="118">
        <v>29.174139999999998</v>
      </c>
      <c r="N379" s="118">
        <v>6418.3719700000001</v>
      </c>
      <c r="O379" s="118">
        <v>6828.0707899999998</v>
      </c>
      <c r="P379" s="118">
        <v>10500.504130000001</v>
      </c>
      <c r="Q379" s="118">
        <v>0</v>
      </c>
      <c r="R379" s="166">
        <v>10500.504130000001</v>
      </c>
      <c r="S379" s="7"/>
      <c r="T379" s="7"/>
      <c r="U379" s="7"/>
      <c r="V379" s="7"/>
      <c r="W379" s="7"/>
      <c r="X379" s="7"/>
      <c r="Y379" s="7"/>
      <c r="Z379" s="7"/>
      <c r="AA379" s="7"/>
      <c r="AB379" s="7"/>
    </row>
    <row r="380" spans="1:28" ht="13.2">
      <c r="A380" s="163"/>
      <c r="B380" s="163"/>
      <c r="C380" s="163"/>
      <c r="D380" s="163"/>
      <c r="E380" s="164">
        <v>60</v>
      </c>
      <c r="F380" s="165">
        <v>0</v>
      </c>
      <c r="G380" s="118">
        <v>0</v>
      </c>
      <c r="H380" s="118">
        <v>0</v>
      </c>
      <c r="I380" s="118">
        <v>183.15015</v>
      </c>
      <c r="J380" s="118">
        <v>0</v>
      </c>
      <c r="K380" s="118">
        <v>183.15015</v>
      </c>
      <c r="L380" s="118">
        <v>2855.8710499999997</v>
      </c>
      <c r="M380" s="118">
        <v>0</v>
      </c>
      <c r="N380" s="118">
        <v>2855.8710499999997</v>
      </c>
      <c r="O380" s="118">
        <v>3039.0212000000001</v>
      </c>
      <c r="P380" s="118">
        <v>6232.3350899999996</v>
      </c>
      <c r="Q380" s="118">
        <v>0</v>
      </c>
      <c r="R380" s="166">
        <v>6232.3350899999996</v>
      </c>
      <c r="S380" s="7"/>
      <c r="T380" s="7"/>
      <c r="U380" s="7"/>
      <c r="V380" s="7"/>
      <c r="W380" s="7"/>
      <c r="X380" s="7"/>
      <c r="Y380" s="7"/>
      <c r="Z380" s="7"/>
      <c r="AA380" s="7"/>
      <c r="AB380" s="7"/>
    </row>
    <row r="381" spans="1:28" ht="13.2">
      <c r="A381" s="163"/>
      <c r="B381" s="163"/>
      <c r="C381" s="163"/>
      <c r="D381" s="159" t="s">
        <v>272</v>
      </c>
      <c r="E381" s="159">
        <v>6</v>
      </c>
      <c r="F381" s="160">
        <v>0</v>
      </c>
      <c r="G381" s="161">
        <v>0</v>
      </c>
      <c r="H381" s="161">
        <v>0</v>
      </c>
      <c r="I381" s="161">
        <v>274.69701000000003</v>
      </c>
      <c r="J381" s="161">
        <v>37.28351</v>
      </c>
      <c r="K381" s="161">
        <v>311.98052000000001</v>
      </c>
      <c r="L381" s="161">
        <v>14456.327359999999</v>
      </c>
      <c r="M381" s="161">
        <v>10.95233</v>
      </c>
      <c r="N381" s="161">
        <v>14467.279689999999</v>
      </c>
      <c r="O381" s="161">
        <v>14779.26021</v>
      </c>
      <c r="P381" s="161">
        <v>17794.74595</v>
      </c>
      <c r="Q381" s="161">
        <v>0</v>
      </c>
      <c r="R381" s="162">
        <v>17794.74595</v>
      </c>
      <c r="S381" s="7"/>
      <c r="T381" s="7"/>
      <c r="U381" s="7"/>
      <c r="V381" s="7"/>
      <c r="W381" s="7"/>
      <c r="X381" s="7"/>
      <c r="Y381" s="7"/>
      <c r="Z381" s="7"/>
      <c r="AA381" s="7"/>
      <c r="AB381" s="7"/>
    </row>
    <row r="382" spans="1:28" ht="13.2">
      <c r="A382" s="163"/>
      <c r="B382" s="163"/>
      <c r="C382" s="163"/>
      <c r="D382" s="163"/>
      <c r="E382" s="164">
        <v>58</v>
      </c>
      <c r="F382" s="165">
        <v>0</v>
      </c>
      <c r="G382" s="118">
        <v>0</v>
      </c>
      <c r="H382" s="118">
        <v>0</v>
      </c>
      <c r="I382" s="118">
        <v>495.90275000000003</v>
      </c>
      <c r="J382" s="118">
        <v>398.68096000000003</v>
      </c>
      <c r="K382" s="118">
        <v>894.58371</v>
      </c>
      <c r="L382" s="118">
        <v>2582.4604300000001</v>
      </c>
      <c r="M382" s="118">
        <v>32.124759999999995</v>
      </c>
      <c r="N382" s="118">
        <v>2614.5851899999998</v>
      </c>
      <c r="O382" s="118">
        <v>3509.1689000000001</v>
      </c>
      <c r="P382" s="118">
        <v>12279.765880000001</v>
      </c>
      <c r="Q382" s="118">
        <v>0</v>
      </c>
      <c r="R382" s="166">
        <v>12279.765880000001</v>
      </c>
      <c r="S382" s="7"/>
      <c r="T382" s="7"/>
      <c r="U382" s="7"/>
      <c r="V382" s="7"/>
      <c r="W382" s="7"/>
      <c r="X382" s="7"/>
      <c r="Y382" s="7"/>
      <c r="Z382" s="7"/>
      <c r="AA382" s="7"/>
      <c r="AB382" s="7"/>
    </row>
    <row r="383" spans="1:28" ht="13.2">
      <c r="A383" s="163"/>
      <c r="B383" s="163"/>
      <c r="C383" s="163"/>
      <c r="D383" s="159" t="s">
        <v>202</v>
      </c>
      <c r="E383" s="159">
        <v>29</v>
      </c>
      <c r="F383" s="160">
        <v>0</v>
      </c>
      <c r="G383" s="161">
        <v>0</v>
      </c>
      <c r="H383" s="161">
        <v>0</v>
      </c>
      <c r="I383" s="161">
        <v>242.88775000000001</v>
      </c>
      <c r="J383" s="161">
        <v>0.25766</v>
      </c>
      <c r="K383" s="161">
        <v>243.14541</v>
      </c>
      <c r="L383" s="161">
        <v>5485.6499599999997</v>
      </c>
      <c r="M383" s="161">
        <v>2.9659999999999999E-2</v>
      </c>
      <c r="N383" s="161">
        <v>5485.6796199999999</v>
      </c>
      <c r="O383" s="161">
        <v>5728.82503</v>
      </c>
      <c r="P383" s="161">
        <v>13222.989939999999</v>
      </c>
      <c r="Q383" s="161">
        <v>0</v>
      </c>
      <c r="R383" s="162">
        <v>13222.989939999999</v>
      </c>
      <c r="S383" s="7"/>
      <c r="T383" s="7"/>
      <c r="U383" s="7"/>
      <c r="V383" s="7"/>
      <c r="W383" s="7"/>
      <c r="X383" s="7"/>
      <c r="Y383" s="7"/>
      <c r="Z383" s="7"/>
      <c r="AA383" s="7"/>
      <c r="AB383" s="7"/>
    </row>
    <row r="384" spans="1:28" ht="13.2">
      <c r="A384" s="163"/>
      <c r="B384" s="163"/>
      <c r="C384" s="163"/>
      <c r="D384" s="159" t="s">
        <v>203</v>
      </c>
      <c r="E384" s="159">
        <v>28</v>
      </c>
      <c r="F384" s="160">
        <v>0</v>
      </c>
      <c r="G384" s="161">
        <v>0</v>
      </c>
      <c r="H384" s="161">
        <v>0</v>
      </c>
      <c r="I384" s="161">
        <v>218.46220000000002</v>
      </c>
      <c r="J384" s="161">
        <v>27.836539999999999</v>
      </c>
      <c r="K384" s="161">
        <v>246.29873999999998</v>
      </c>
      <c r="L384" s="161">
        <v>3935.71144</v>
      </c>
      <c r="M384" s="161">
        <v>0</v>
      </c>
      <c r="N384" s="161">
        <v>3935.71144</v>
      </c>
      <c r="O384" s="161">
        <v>4182.0101800000002</v>
      </c>
      <c r="P384" s="161">
        <v>12332.576449999999</v>
      </c>
      <c r="Q384" s="161">
        <v>0</v>
      </c>
      <c r="R384" s="162">
        <v>12332.576449999999</v>
      </c>
      <c r="S384" s="7"/>
      <c r="T384" s="7"/>
      <c r="U384" s="7"/>
      <c r="V384" s="7"/>
      <c r="W384" s="7"/>
      <c r="X384" s="7"/>
      <c r="Y384" s="7"/>
      <c r="Z384" s="7"/>
      <c r="AA384" s="7"/>
      <c r="AB384" s="7"/>
    </row>
    <row r="385" spans="1:28" ht="13.2">
      <c r="A385" s="163"/>
      <c r="B385" s="163"/>
      <c r="C385" s="163"/>
      <c r="D385" s="163"/>
      <c r="E385" s="164">
        <v>53</v>
      </c>
      <c r="F385" s="165">
        <v>0</v>
      </c>
      <c r="G385" s="118">
        <v>0</v>
      </c>
      <c r="H385" s="118">
        <v>0</v>
      </c>
      <c r="I385" s="118">
        <v>335.32218999999998</v>
      </c>
      <c r="J385" s="118">
        <v>0</v>
      </c>
      <c r="K385" s="118">
        <v>335.32218999999998</v>
      </c>
      <c r="L385" s="118">
        <v>2382.6445600000002</v>
      </c>
      <c r="M385" s="118">
        <v>0</v>
      </c>
      <c r="N385" s="118">
        <v>2382.6445600000002</v>
      </c>
      <c r="O385" s="118">
        <v>2717.96675</v>
      </c>
      <c r="P385" s="118">
        <v>7080.1227199999994</v>
      </c>
      <c r="Q385" s="118">
        <v>0</v>
      </c>
      <c r="R385" s="166">
        <v>7080.1227199999994</v>
      </c>
      <c r="S385" s="7"/>
      <c r="T385" s="7"/>
      <c r="U385" s="7"/>
      <c r="V385" s="7"/>
      <c r="W385" s="7"/>
      <c r="X385" s="7"/>
      <c r="Y385" s="7"/>
      <c r="Z385" s="7"/>
      <c r="AA385" s="7"/>
      <c r="AB385" s="7"/>
    </row>
    <row r="386" spans="1:28" ht="13.2">
      <c r="A386" s="163"/>
      <c r="B386" s="163"/>
      <c r="C386" s="163"/>
      <c r="D386" s="159" t="s">
        <v>204</v>
      </c>
      <c r="E386" s="159">
        <v>42</v>
      </c>
      <c r="F386" s="160">
        <v>0</v>
      </c>
      <c r="G386" s="161">
        <v>0</v>
      </c>
      <c r="H386" s="161">
        <v>0</v>
      </c>
      <c r="I386" s="161">
        <v>266.85967999999997</v>
      </c>
      <c r="J386" s="161">
        <v>8.6718999999999991</v>
      </c>
      <c r="K386" s="161">
        <v>275.53158000000002</v>
      </c>
      <c r="L386" s="161">
        <v>1385.3099099999999</v>
      </c>
      <c r="M386" s="161">
        <v>3.49E-3</v>
      </c>
      <c r="N386" s="161">
        <v>1385.3134</v>
      </c>
      <c r="O386" s="161">
        <v>1660.8449800000001</v>
      </c>
      <c r="P386" s="161">
        <v>12564.541740000001</v>
      </c>
      <c r="Q386" s="161">
        <v>0</v>
      </c>
      <c r="R386" s="162">
        <v>12564.541740000001</v>
      </c>
      <c r="S386" s="7"/>
      <c r="T386" s="7"/>
      <c r="U386" s="7"/>
      <c r="V386" s="7"/>
      <c r="W386" s="7"/>
      <c r="X386" s="7"/>
      <c r="Y386" s="7"/>
      <c r="Z386" s="7"/>
      <c r="AA386" s="7"/>
      <c r="AB386" s="7"/>
    </row>
    <row r="387" spans="1:28" ht="13.2">
      <c r="A387" s="163"/>
      <c r="B387" s="163"/>
      <c r="C387" s="159" t="s">
        <v>206</v>
      </c>
      <c r="D387" s="159" t="s">
        <v>206</v>
      </c>
      <c r="E387" s="159">
        <v>43</v>
      </c>
      <c r="F387" s="160">
        <v>0</v>
      </c>
      <c r="G387" s="161">
        <v>0</v>
      </c>
      <c r="H387" s="161">
        <v>0</v>
      </c>
      <c r="I387" s="161">
        <v>0</v>
      </c>
      <c r="J387" s="161">
        <v>0</v>
      </c>
      <c r="K387" s="161">
        <v>0</v>
      </c>
      <c r="L387" s="161">
        <v>0</v>
      </c>
      <c r="M387" s="161">
        <v>0</v>
      </c>
      <c r="N387" s="161">
        <v>0</v>
      </c>
      <c r="O387" s="161">
        <v>0</v>
      </c>
      <c r="P387" s="161">
        <v>831.67966000000001</v>
      </c>
      <c r="Q387" s="161">
        <v>0</v>
      </c>
      <c r="R387" s="162">
        <v>831.67966000000001</v>
      </c>
      <c r="S387" s="7"/>
      <c r="T387" s="7"/>
      <c r="U387" s="7"/>
      <c r="V387" s="7"/>
      <c r="W387" s="7"/>
      <c r="X387" s="7"/>
      <c r="Y387" s="7"/>
      <c r="Z387" s="7"/>
      <c r="AA387" s="7"/>
      <c r="AB387" s="7"/>
    </row>
    <row r="388" spans="1:28" ht="13.2">
      <c r="A388" s="159" t="s">
        <v>307</v>
      </c>
      <c r="B388" s="159" t="s">
        <v>3</v>
      </c>
      <c r="C388" s="159" t="s">
        <v>103</v>
      </c>
      <c r="D388" s="159" t="s">
        <v>251</v>
      </c>
      <c r="E388" s="159">
        <v>36</v>
      </c>
      <c r="F388" s="160">
        <v>0</v>
      </c>
      <c r="G388" s="161">
        <v>0</v>
      </c>
      <c r="H388" s="161">
        <v>0</v>
      </c>
      <c r="I388" s="161">
        <v>0</v>
      </c>
      <c r="J388" s="161">
        <v>0</v>
      </c>
      <c r="K388" s="161">
        <v>0</v>
      </c>
      <c r="L388" s="161">
        <v>0</v>
      </c>
      <c r="M388" s="161">
        <v>0</v>
      </c>
      <c r="N388" s="161">
        <v>0</v>
      </c>
      <c r="O388" s="161">
        <v>0</v>
      </c>
      <c r="P388" s="161">
        <v>0</v>
      </c>
      <c r="Q388" s="161">
        <v>0</v>
      </c>
      <c r="R388" s="162">
        <v>0</v>
      </c>
      <c r="S388" s="7"/>
      <c r="T388" s="7"/>
      <c r="U388" s="7"/>
      <c r="V388" s="7"/>
      <c r="W388" s="7"/>
      <c r="X388" s="7"/>
      <c r="Y388" s="7"/>
      <c r="Z388" s="7"/>
      <c r="AA388" s="7"/>
      <c r="AB388" s="7"/>
    </row>
    <row r="389" spans="1:28" ht="13.2">
      <c r="A389" s="163"/>
      <c r="B389" s="163"/>
      <c r="C389" s="159" t="s">
        <v>104</v>
      </c>
      <c r="D389" s="159" t="s">
        <v>105</v>
      </c>
      <c r="E389" s="159">
        <v>26</v>
      </c>
      <c r="F389" s="160">
        <v>0</v>
      </c>
      <c r="G389" s="161">
        <v>0</v>
      </c>
      <c r="H389" s="161">
        <v>0</v>
      </c>
      <c r="I389" s="161">
        <v>0</v>
      </c>
      <c r="J389" s="161">
        <v>0</v>
      </c>
      <c r="K389" s="161">
        <v>0</v>
      </c>
      <c r="L389" s="161">
        <v>0</v>
      </c>
      <c r="M389" s="161">
        <v>0</v>
      </c>
      <c r="N389" s="161">
        <v>0</v>
      </c>
      <c r="O389" s="161">
        <v>0</v>
      </c>
      <c r="P389" s="161">
        <v>0</v>
      </c>
      <c r="Q389" s="161">
        <v>0</v>
      </c>
      <c r="R389" s="162">
        <v>0</v>
      </c>
      <c r="S389" s="7"/>
      <c r="T389" s="7"/>
      <c r="U389" s="7"/>
      <c r="V389" s="7"/>
      <c r="W389" s="7"/>
      <c r="X389" s="7"/>
      <c r="Y389" s="7"/>
      <c r="Z389" s="7"/>
      <c r="AA389" s="7"/>
      <c r="AB389" s="7"/>
    </row>
    <row r="390" spans="1:28" ht="13.2">
      <c r="A390" s="163"/>
      <c r="B390" s="159" t="s">
        <v>5</v>
      </c>
      <c r="C390" s="159" t="s">
        <v>5</v>
      </c>
      <c r="D390" s="159" t="s">
        <v>5</v>
      </c>
      <c r="E390" s="159">
        <v>30</v>
      </c>
      <c r="F390" s="160">
        <v>0</v>
      </c>
      <c r="G390" s="161">
        <v>0</v>
      </c>
      <c r="H390" s="161">
        <v>0</v>
      </c>
      <c r="I390" s="161">
        <v>0</v>
      </c>
      <c r="J390" s="161">
        <v>0</v>
      </c>
      <c r="K390" s="161">
        <v>0</v>
      </c>
      <c r="L390" s="161">
        <v>0</v>
      </c>
      <c r="M390" s="161">
        <v>0</v>
      </c>
      <c r="N390" s="161">
        <v>0</v>
      </c>
      <c r="O390" s="161">
        <v>0</v>
      </c>
      <c r="P390" s="161">
        <v>0</v>
      </c>
      <c r="Q390" s="161">
        <v>0</v>
      </c>
      <c r="R390" s="162">
        <v>0</v>
      </c>
      <c r="S390" s="7"/>
      <c r="T390" s="7"/>
      <c r="U390" s="7"/>
      <c r="V390" s="7"/>
      <c r="W390" s="7"/>
      <c r="X390" s="7"/>
      <c r="Y390" s="7"/>
      <c r="Z390" s="7"/>
      <c r="AA390" s="7"/>
      <c r="AB390" s="7"/>
    </row>
    <row r="391" spans="1:28" ht="13.2">
      <c r="A391" s="163"/>
      <c r="B391" s="163"/>
      <c r="C391" s="163"/>
      <c r="D391" s="159" t="s">
        <v>110</v>
      </c>
      <c r="E391" s="159">
        <v>35</v>
      </c>
      <c r="F391" s="160">
        <v>0</v>
      </c>
      <c r="G391" s="161">
        <v>0</v>
      </c>
      <c r="H391" s="161">
        <v>0</v>
      </c>
      <c r="I391" s="161">
        <v>0</v>
      </c>
      <c r="J391" s="161">
        <v>0</v>
      </c>
      <c r="K391" s="161">
        <v>0</v>
      </c>
      <c r="L391" s="161">
        <v>0</v>
      </c>
      <c r="M391" s="161">
        <v>0</v>
      </c>
      <c r="N391" s="161">
        <v>0</v>
      </c>
      <c r="O391" s="161">
        <v>0</v>
      </c>
      <c r="P391" s="161">
        <v>0</v>
      </c>
      <c r="Q391" s="161">
        <v>0</v>
      </c>
      <c r="R391" s="162">
        <v>0</v>
      </c>
      <c r="S391" s="7"/>
      <c r="T391" s="7"/>
      <c r="U391" s="7"/>
      <c r="V391" s="7"/>
      <c r="W391" s="7"/>
      <c r="X391" s="7"/>
      <c r="Y391" s="7"/>
      <c r="Z391" s="7"/>
      <c r="AA391" s="7"/>
      <c r="AB391" s="7"/>
    </row>
    <row r="392" spans="1:28" ht="13.2">
      <c r="A392" s="163"/>
      <c r="B392" s="159" t="s">
        <v>7</v>
      </c>
      <c r="C392" s="159" t="s">
        <v>7</v>
      </c>
      <c r="D392" s="159" t="s">
        <v>7</v>
      </c>
      <c r="E392" s="159">
        <v>24</v>
      </c>
      <c r="F392" s="160">
        <v>0</v>
      </c>
      <c r="G392" s="161">
        <v>0</v>
      </c>
      <c r="H392" s="161">
        <v>0</v>
      </c>
      <c r="I392" s="161">
        <v>0</v>
      </c>
      <c r="J392" s="161">
        <v>0</v>
      </c>
      <c r="K392" s="161">
        <v>0</v>
      </c>
      <c r="L392" s="161">
        <v>0</v>
      </c>
      <c r="M392" s="161">
        <v>0</v>
      </c>
      <c r="N392" s="161">
        <v>0</v>
      </c>
      <c r="O392" s="161">
        <v>0</v>
      </c>
      <c r="P392" s="161">
        <v>0</v>
      </c>
      <c r="Q392" s="161">
        <v>0</v>
      </c>
      <c r="R392" s="162">
        <v>0</v>
      </c>
      <c r="S392" s="7"/>
      <c r="T392" s="7"/>
      <c r="U392" s="7"/>
      <c r="V392" s="7"/>
      <c r="W392" s="7"/>
      <c r="X392" s="7"/>
      <c r="Y392" s="7"/>
      <c r="Z392" s="7"/>
      <c r="AA392" s="7"/>
      <c r="AB392" s="7"/>
    </row>
    <row r="393" spans="1:28" ht="13.2">
      <c r="A393" s="163"/>
      <c r="B393" s="163"/>
      <c r="C393" s="159" t="s">
        <v>133</v>
      </c>
      <c r="D393" s="159" t="s">
        <v>133</v>
      </c>
      <c r="E393" s="159">
        <v>56</v>
      </c>
      <c r="F393" s="160">
        <v>0</v>
      </c>
      <c r="G393" s="161">
        <v>0</v>
      </c>
      <c r="H393" s="161">
        <v>0</v>
      </c>
      <c r="I393" s="161">
        <v>0</v>
      </c>
      <c r="J393" s="161">
        <v>0</v>
      </c>
      <c r="K393" s="161">
        <v>0</v>
      </c>
      <c r="L393" s="161">
        <v>0</v>
      </c>
      <c r="M393" s="161">
        <v>0</v>
      </c>
      <c r="N393" s="161">
        <v>0</v>
      </c>
      <c r="O393" s="161">
        <v>0</v>
      </c>
      <c r="P393" s="161">
        <v>0</v>
      </c>
      <c r="Q393" s="161">
        <v>0</v>
      </c>
      <c r="R393" s="162">
        <v>0</v>
      </c>
      <c r="S393" s="7"/>
      <c r="T393" s="7"/>
      <c r="U393" s="7"/>
      <c r="V393" s="7"/>
      <c r="W393" s="7"/>
      <c r="X393" s="7"/>
      <c r="Y393" s="7"/>
      <c r="Z393" s="7"/>
      <c r="AA393" s="7"/>
      <c r="AB393" s="7"/>
    </row>
    <row r="394" spans="1:28" ht="13.2">
      <c r="A394" s="163"/>
      <c r="B394" s="159" t="s">
        <v>8</v>
      </c>
      <c r="C394" s="159" t="s">
        <v>137</v>
      </c>
      <c r="D394" s="159" t="s">
        <v>8</v>
      </c>
      <c r="E394" s="159">
        <v>55</v>
      </c>
      <c r="F394" s="160">
        <v>0</v>
      </c>
      <c r="G394" s="161">
        <v>0</v>
      </c>
      <c r="H394" s="161">
        <v>0</v>
      </c>
      <c r="I394" s="161">
        <v>0</v>
      </c>
      <c r="J394" s="161">
        <v>0</v>
      </c>
      <c r="K394" s="161">
        <v>0</v>
      </c>
      <c r="L394" s="161">
        <v>0</v>
      </c>
      <c r="M394" s="161">
        <v>0</v>
      </c>
      <c r="N394" s="161">
        <v>0</v>
      </c>
      <c r="O394" s="161">
        <v>0</v>
      </c>
      <c r="P394" s="161">
        <v>0</v>
      </c>
      <c r="Q394" s="161">
        <v>0</v>
      </c>
      <c r="R394" s="162">
        <v>0</v>
      </c>
      <c r="S394" s="7"/>
      <c r="T394" s="7"/>
      <c r="U394" s="7"/>
      <c r="V394" s="7"/>
      <c r="W394" s="7"/>
      <c r="X394" s="7"/>
      <c r="Y394" s="7"/>
      <c r="Z394" s="7"/>
      <c r="AA394" s="7"/>
      <c r="AB394" s="7"/>
    </row>
    <row r="395" spans="1:28" ht="13.2">
      <c r="A395" s="163"/>
      <c r="B395" s="159" t="s">
        <v>9</v>
      </c>
      <c r="C395" s="159" t="s">
        <v>9</v>
      </c>
      <c r="D395" s="159" t="s">
        <v>308</v>
      </c>
      <c r="E395" s="159">
        <v>32</v>
      </c>
      <c r="F395" s="160">
        <v>0</v>
      </c>
      <c r="G395" s="161">
        <v>0</v>
      </c>
      <c r="H395" s="161">
        <v>0</v>
      </c>
      <c r="I395" s="161">
        <v>0</v>
      </c>
      <c r="J395" s="161">
        <v>0</v>
      </c>
      <c r="K395" s="161">
        <v>0</v>
      </c>
      <c r="L395" s="161">
        <v>0</v>
      </c>
      <c r="M395" s="161">
        <v>0</v>
      </c>
      <c r="N395" s="161">
        <v>0</v>
      </c>
      <c r="O395" s="161">
        <v>0</v>
      </c>
      <c r="P395" s="161">
        <v>0</v>
      </c>
      <c r="Q395" s="161">
        <v>0</v>
      </c>
      <c r="R395" s="162">
        <v>0</v>
      </c>
      <c r="S395" s="7"/>
      <c r="T395" s="7"/>
      <c r="U395" s="7"/>
      <c r="V395" s="7"/>
      <c r="W395" s="7"/>
      <c r="X395" s="7"/>
      <c r="Y395" s="7"/>
      <c r="Z395" s="7"/>
      <c r="AA395" s="7"/>
      <c r="AB395" s="7"/>
    </row>
    <row r="396" spans="1:28" ht="13.2">
      <c r="A396" s="163"/>
      <c r="B396" s="159" t="s">
        <v>151</v>
      </c>
      <c r="C396" s="159" t="s">
        <v>151</v>
      </c>
      <c r="D396" s="159" t="s">
        <v>309</v>
      </c>
      <c r="E396" s="159">
        <v>29</v>
      </c>
      <c r="F396" s="160">
        <v>0</v>
      </c>
      <c r="G396" s="161">
        <v>0</v>
      </c>
      <c r="H396" s="161">
        <v>0</v>
      </c>
      <c r="I396" s="161">
        <v>0</v>
      </c>
      <c r="J396" s="161">
        <v>0</v>
      </c>
      <c r="K396" s="161">
        <v>0</v>
      </c>
      <c r="L396" s="161">
        <v>0</v>
      </c>
      <c r="M396" s="161">
        <v>0</v>
      </c>
      <c r="N396" s="161">
        <v>0</v>
      </c>
      <c r="O396" s="161">
        <v>0</v>
      </c>
      <c r="P396" s="161">
        <v>0</v>
      </c>
      <c r="Q396" s="161">
        <v>0</v>
      </c>
      <c r="R396" s="162">
        <v>0</v>
      </c>
      <c r="S396" s="7"/>
      <c r="T396" s="7"/>
      <c r="U396" s="7"/>
      <c r="V396" s="7"/>
      <c r="W396" s="7"/>
      <c r="X396" s="7"/>
      <c r="Y396" s="7"/>
      <c r="Z396" s="7"/>
      <c r="AA396" s="7"/>
      <c r="AB396" s="7"/>
    </row>
    <row r="397" spans="1:28" ht="13.2">
      <c r="A397" s="163"/>
      <c r="B397" s="159" t="s">
        <v>12</v>
      </c>
      <c r="C397" s="159" t="s">
        <v>12</v>
      </c>
      <c r="D397" s="159" t="s">
        <v>12</v>
      </c>
      <c r="E397" s="159">
        <v>33</v>
      </c>
      <c r="F397" s="160">
        <v>0</v>
      </c>
      <c r="G397" s="161">
        <v>0</v>
      </c>
      <c r="H397" s="161">
        <v>0</v>
      </c>
      <c r="I397" s="161">
        <v>0</v>
      </c>
      <c r="J397" s="161">
        <v>0</v>
      </c>
      <c r="K397" s="161">
        <v>0</v>
      </c>
      <c r="L397" s="161">
        <v>0</v>
      </c>
      <c r="M397" s="161">
        <v>0</v>
      </c>
      <c r="N397" s="161">
        <v>0</v>
      </c>
      <c r="O397" s="161">
        <v>0</v>
      </c>
      <c r="P397" s="161">
        <v>0</v>
      </c>
      <c r="Q397" s="161">
        <v>0</v>
      </c>
      <c r="R397" s="162">
        <v>0</v>
      </c>
      <c r="S397" s="7"/>
      <c r="T397" s="7"/>
      <c r="U397" s="7"/>
      <c r="V397" s="7"/>
      <c r="W397" s="7"/>
      <c r="X397" s="7"/>
      <c r="Y397" s="7"/>
      <c r="Z397" s="7"/>
      <c r="AA397" s="7"/>
      <c r="AB397" s="7"/>
    </row>
    <row r="398" spans="1:28" ht="13.2">
      <c r="A398" s="163"/>
      <c r="B398" s="159" t="s">
        <v>156</v>
      </c>
      <c r="C398" s="159" t="s">
        <v>162</v>
      </c>
      <c r="D398" s="159" t="s">
        <v>284</v>
      </c>
      <c r="E398" s="159">
        <v>28</v>
      </c>
      <c r="F398" s="160">
        <v>0</v>
      </c>
      <c r="G398" s="161">
        <v>0</v>
      </c>
      <c r="H398" s="161">
        <v>0</v>
      </c>
      <c r="I398" s="161">
        <v>0</v>
      </c>
      <c r="J398" s="161">
        <v>0</v>
      </c>
      <c r="K398" s="161">
        <v>0</v>
      </c>
      <c r="L398" s="161">
        <v>0</v>
      </c>
      <c r="M398" s="161">
        <v>0</v>
      </c>
      <c r="N398" s="161">
        <v>0</v>
      </c>
      <c r="O398" s="161">
        <v>0</v>
      </c>
      <c r="P398" s="161">
        <v>0</v>
      </c>
      <c r="Q398" s="161">
        <v>0</v>
      </c>
      <c r="R398" s="162">
        <v>0</v>
      </c>
      <c r="S398" s="7"/>
      <c r="T398" s="7"/>
      <c r="U398" s="7"/>
      <c r="V398" s="7"/>
      <c r="W398" s="7"/>
      <c r="X398" s="7"/>
      <c r="Y398" s="7"/>
      <c r="Z398" s="7"/>
      <c r="AA398" s="7"/>
      <c r="AB398" s="7"/>
    </row>
    <row r="399" spans="1:28" ht="13.2">
      <c r="A399" s="163"/>
      <c r="B399" s="159" t="s">
        <v>14</v>
      </c>
      <c r="C399" s="159" t="s">
        <v>176</v>
      </c>
      <c r="D399" s="159" t="s">
        <v>176</v>
      </c>
      <c r="E399" s="159">
        <v>21</v>
      </c>
      <c r="F399" s="160">
        <v>0</v>
      </c>
      <c r="G399" s="161">
        <v>0</v>
      </c>
      <c r="H399" s="161">
        <v>0</v>
      </c>
      <c r="I399" s="161">
        <v>0</v>
      </c>
      <c r="J399" s="161">
        <v>0</v>
      </c>
      <c r="K399" s="161">
        <v>0</v>
      </c>
      <c r="L399" s="161">
        <v>0</v>
      </c>
      <c r="M399" s="161">
        <v>0</v>
      </c>
      <c r="N399" s="161">
        <v>0</v>
      </c>
      <c r="O399" s="161">
        <v>0</v>
      </c>
      <c r="P399" s="161">
        <v>0</v>
      </c>
      <c r="Q399" s="161">
        <v>0</v>
      </c>
      <c r="R399" s="162">
        <v>0</v>
      </c>
      <c r="S399" s="7"/>
      <c r="T399" s="7"/>
      <c r="U399" s="7"/>
      <c r="V399" s="7"/>
      <c r="W399" s="7"/>
      <c r="X399" s="7"/>
      <c r="Y399" s="7"/>
      <c r="Z399" s="7"/>
      <c r="AA399" s="7"/>
      <c r="AB399" s="7"/>
    </row>
    <row r="400" spans="1:28" ht="13.2">
      <c r="A400" s="163"/>
      <c r="B400" s="163"/>
      <c r="C400" s="163"/>
      <c r="D400" s="163"/>
      <c r="E400" s="164">
        <v>22</v>
      </c>
      <c r="F400" s="165">
        <v>0</v>
      </c>
      <c r="G400" s="118">
        <v>0</v>
      </c>
      <c r="H400" s="118">
        <v>0</v>
      </c>
      <c r="I400" s="118">
        <v>0</v>
      </c>
      <c r="J400" s="118">
        <v>0</v>
      </c>
      <c r="K400" s="118">
        <v>0</v>
      </c>
      <c r="L400" s="118">
        <v>0</v>
      </c>
      <c r="M400" s="118">
        <v>0</v>
      </c>
      <c r="N400" s="118">
        <v>0</v>
      </c>
      <c r="O400" s="118">
        <v>0</v>
      </c>
      <c r="P400" s="118">
        <v>0</v>
      </c>
      <c r="Q400" s="118">
        <v>0</v>
      </c>
      <c r="R400" s="166">
        <v>0</v>
      </c>
      <c r="S400" s="7"/>
      <c r="T400" s="7"/>
      <c r="U400" s="7"/>
      <c r="V400" s="7"/>
      <c r="W400" s="7"/>
      <c r="X400" s="7"/>
      <c r="Y400" s="7"/>
      <c r="Z400" s="7"/>
      <c r="AA400" s="7"/>
      <c r="AB400" s="7"/>
    </row>
    <row r="401" spans="1:28" ht="13.2">
      <c r="A401" s="163"/>
      <c r="B401" s="163"/>
      <c r="C401" s="163"/>
      <c r="D401" s="159" t="s">
        <v>260</v>
      </c>
      <c r="E401" s="159">
        <v>48</v>
      </c>
      <c r="F401" s="160">
        <v>0</v>
      </c>
      <c r="G401" s="161">
        <v>0</v>
      </c>
      <c r="H401" s="161">
        <v>0</v>
      </c>
      <c r="I401" s="161">
        <v>0</v>
      </c>
      <c r="J401" s="161">
        <v>0</v>
      </c>
      <c r="K401" s="161">
        <v>0</v>
      </c>
      <c r="L401" s="161">
        <v>0</v>
      </c>
      <c r="M401" s="161">
        <v>0</v>
      </c>
      <c r="N401" s="161">
        <v>0</v>
      </c>
      <c r="O401" s="161">
        <v>0</v>
      </c>
      <c r="P401" s="161">
        <v>0</v>
      </c>
      <c r="Q401" s="161">
        <v>0</v>
      </c>
      <c r="R401" s="162">
        <v>0</v>
      </c>
      <c r="S401" s="7"/>
      <c r="T401" s="7"/>
      <c r="U401" s="7"/>
      <c r="V401" s="7"/>
      <c r="W401" s="7"/>
      <c r="X401" s="7"/>
      <c r="Y401" s="7"/>
      <c r="Z401" s="7"/>
      <c r="AA401" s="7"/>
      <c r="AB401" s="7"/>
    </row>
    <row r="402" spans="1:28" ht="13.2">
      <c r="A402" s="163"/>
      <c r="B402" s="159" t="s">
        <v>15</v>
      </c>
      <c r="C402" s="159" t="s">
        <v>186</v>
      </c>
      <c r="D402" s="159" t="s">
        <v>186</v>
      </c>
      <c r="E402" s="159">
        <v>20</v>
      </c>
      <c r="F402" s="160">
        <v>0</v>
      </c>
      <c r="G402" s="161">
        <v>0</v>
      </c>
      <c r="H402" s="161">
        <v>0</v>
      </c>
      <c r="I402" s="161">
        <v>0</v>
      </c>
      <c r="J402" s="161">
        <v>0</v>
      </c>
      <c r="K402" s="161">
        <v>0</v>
      </c>
      <c r="L402" s="161">
        <v>0</v>
      </c>
      <c r="M402" s="161">
        <v>0</v>
      </c>
      <c r="N402" s="161">
        <v>0</v>
      </c>
      <c r="O402" s="161">
        <v>0</v>
      </c>
      <c r="P402" s="161">
        <v>0</v>
      </c>
      <c r="Q402" s="161">
        <v>0</v>
      </c>
      <c r="R402" s="162">
        <v>0</v>
      </c>
      <c r="S402" s="7"/>
      <c r="T402" s="7"/>
      <c r="U402" s="7"/>
      <c r="V402" s="7"/>
      <c r="W402" s="7"/>
      <c r="X402" s="7"/>
      <c r="Y402" s="7"/>
      <c r="Z402" s="7"/>
      <c r="AA402" s="7"/>
      <c r="AB402" s="7"/>
    </row>
    <row r="403" spans="1:28" ht="13.2">
      <c r="A403" s="163"/>
      <c r="B403" s="159" t="s">
        <v>16</v>
      </c>
      <c r="C403" s="159" t="s">
        <v>16</v>
      </c>
      <c r="D403" s="159" t="s">
        <v>269</v>
      </c>
      <c r="E403" s="159">
        <v>15</v>
      </c>
      <c r="F403" s="160">
        <v>0</v>
      </c>
      <c r="G403" s="161">
        <v>0</v>
      </c>
      <c r="H403" s="161">
        <v>0</v>
      </c>
      <c r="I403" s="161">
        <v>0</v>
      </c>
      <c r="J403" s="161">
        <v>0</v>
      </c>
      <c r="K403" s="161">
        <v>0</v>
      </c>
      <c r="L403" s="161">
        <v>0</v>
      </c>
      <c r="M403" s="161">
        <v>0</v>
      </c>
      <c r="N403" s="161">
        <v>0</v>
      </c>
      <c r="O403" s="161">
        <v>0</v>
      </c>
      <c r="P403" s="161">
        <v>0</v>
      </c>
      <c r="Q403" s="161">
        <v>0</v>
      </c>
      <c r="R403" s="162">
        <v>0</v>
      </c>
      <c r="S403" s="7"/>
      <c r="T403" s="7"/>
      <c r="U403" s="7"/>
      <c r="V403" s="7"/>
      <c r="W403" s="7"/>
      <c r="X403" s="7"/>
      <c r="Y403" s="7"/>
      <c r="Z403" s="7"/>
      <c r="AA403" s="7"/>
      <c r="AB403" s="7"/>
    </row>
    <row r="404" spans="1:28" ht="13.2">
      <c r="A404" s="163"/>
      <c r="B404" s="163"/>
      <c r="C404" s="163"/>
      <c r="D404" s="159" t="s">
        <v>287</v>
      </c>
      <c r="E404" s="159">
        <v>2</v>
      </c>
      <c r="F404" s="160">
        <v>0</v>
      </c>
      <c r="G404" s="161">
        <v>0</v>
      </c>
      <c r="H404" s="161">
        <v>0</v>
      </c>
      <c r="I404" s="161">
        <v>0</v>
      </c>
      <c r="J404" s="161">
        <v>0</v>
      </c>
      <c r="K404" s="161">
        <v>0</v>
      </c>
      <c r="L404" s="161">
        <v>0</v>
      </c>
      <c r="M404" s="161">
        <v>0</v>
      </c>
      <c r="N404" s="161">
        <v>0</v>
      </c>
      <c r="O404" s="161">
        <v>0</v>
      </c>
      <c r="P404" s="161">
        <v>0</v>
      </c>
      <c r="Q404" s="161">
        <v>0</v>
      </c>
      <c r="R404" s="162">
        <v>0</v>
      </c>
      <c r="S404" s="7"/>
      <c r="T404" s="7"/>
      <c r="U404" s="7"/>
      <c r="V404" s="7"/>
      <c r="W404" s="7"/>
      <c r="X404" s="7"/>
      <c r="Y404" s="7"/>
      <c r="Z404" s="7"/>
      <c r="AA404" s="7"/>
      <c r="AB404" s="7"/>
    </row>
    <row r="405" spans="1:28" ht="13.2">
      <c r="A405" s="163"/>
      <c r="B405" s="163"/>
      <c r="C405" s="163"/>
      <c r="D405" s="163"/>
      <c r="E405" s="164">
        <v>6</v>
      </c>
      <c r="F405" s="165">
        <v>0</v>
      </c>
      <c r="G405" s="118">
        <v>0</v>
      </c>
      <c r="H405" s="118">
        <v>0</v>
      </c>
      <c r="I405" s="118">
        <v>0</v>
      </c>
      <c r="J405" s="118">
        <v>0</v>
      </c>
      <c r="K405" s="118">
        <v>0</v>
      </c>
      <c r="L405" s="118">
        <v>0</v>
      </c>
      <c r="M405" s="118">
        <v>0</v>
      </c>
      <c r="N405" s="118">
        <v>0</v>
      </c>
      <c r="O405" s="118">
        <v>0</v>
      </c>
      <c r="P405" s="118">
        <v>0</v>
      </c>
      <c r="Q405" s="118">
        <v>0</v>
      </c>
      <c r="R405" s="166">
        <v>0</v>
      </c>
      <c r="S405" s="7"/>
      <c r="T405" s="7"/>
      <c r="U405" s="7"/>
      <c r="V405" s="7"/>
      <c r="W405" s="7"/>
      <c r="X405" s="7"/>
      <c r="Y405" s="7"/>
      <c r="Z405" s="7"/>
      <c r="AA405" s="7"/>
      <c r="AB405" s="7"/>
    </row>
    <row r="406" spans="1:28" ht="13.2">
      <c r="A406" s="163"/>
      <c r="B406" s="163"/>
      <c r="C406" s="163"/>
      <c r="D406" s="159" t="s">
        <v>310</v>
      </c>
      <c r="E406" s="159">
        <v>4</v>
      </c>
      <c r="F406" s="160">
        <v>0</v>
      </c>
      <c r="G406" s="161">
        <v>0</v>
      </c>
      <c r="H406" s="161">
        <v>0</v>
      </c>
      <c r="I406" s="161">
        <v>0</v>
      </c>
      <c r="J406" s="161">
        <v>0</v>
      </c>
      <c r="K406" s="161">
        <v>0</v>
      </c>
      <c r="L406" s="161">
        <v>0</v>
      </c>
      <c r="M406" s="161">
        <v>0</v>
      </c>
      <c r="N406" s="161">
        <v>0</v>
      </c>
      <c r="O406" s="161">
        <v>0</v>
      </c>
      <c r="P406" s="161">
        <v>0</v>
      </c>
      <c r="Q406" s="161">
        <v>0</v>
      </c>
      <c r="R406" s="162">
        <v>0</v>
      </c>
      <c r="S406" s="7"/>
      <c r="T406" s="7"/>
      <c r="U406" s="7"/>
      <c r="V406" s="7"/>
      <c r="W406" s="7"/>
      <c r="X406" s="7"/>
      <c r="Y406" s="7"/>
      <c r="Z406" s="7"/>
      <c r="AA406" s="7"/>
      <c r="AB406" s="7"/>
    </row>
    <row r="407" spans="1:28" ht="13.2">
      <c r="A407" s="163"/>
      <c r="B407" s="163"/>
      <c r="C407" s="163"/>
      <c r="D407" s="159" t="s">
        <v>270</v>
      </c>
      <c r="E407" s="159">
        <v>39</v>
      </c>
      <c r="F407" s="160">
        <v>0</v>
      </c>
      <c r="G407" s="161">
        <v>0</v>
      </c>
      <c r="H407" s="161">
        <v>0</v>
      </c>
      <c r="I407" s="161">
        <v>0</v>
      </c>
      <c r="J407" s="161">
        <v>0</v>
      </c>
      <c r="K407" s="161">
        <v>0</v>
      </c>
      <c r="L407" s="161">
        <v>0</v>
      </c>
      <c r="M407" s="161">
        <v>0</v>
      </c>
      <c r="N407" s="161">
        <v>0</v>
      </c>
      <c r="O407" s="161">
        <v>0</v>
      </c>
      <c r="P407" s="161">
        <v>0</v>
      </c>
      <c r="Q407" s="161">
        <v>0</v>
      </c>
      <c r="R407" s="162">
        <v>0</v>
      </c>
      <c r="S407" s="7"/>
      <c r="T407" s="7"/>
      <c r="U407" s="7"/>
      <c r="V407" s="7"/>
      <c r="W407" s="7"/>
      <c r="X407" s="7"/>
      <c r="Y407" s="7"/>
      <c r="Z407" s="7"/>
      <c r="AA407" s="7"/>
      <c r="AB407" s="7"/>
    </row>
    <row r="408" spans="1:28" ht="13.2">
      <c r="A408" s="163"/>
      <c r="B408" s="163"/>
      <c r="C408" s="163"/>
      <c r="D408" s="159" t="s">
        <v>271</v>
      </c>
      <c r="E408" s="159">
        <v>50</v>
      </c>
      <c r="F408" s="160">
        <v>0</v>
      </c>
      <c r="G408" s="161">
        <v>0</v>
      </c>
      <c r="H408" s="161">
        <v>0</v>
      </c>
      <c r="I408" s="161">
        <v>0</v>
      </c>
      <c r="J408" s="161">
        <v>0</v>
      </c>
      <c r="K408" s="161">
        <v>0</v>
      </c>
      <c r="L408" s="161">
        <v>0</v>
      </c>
      <c r="M408" s="161">
        <v>0</v>
      </c>
      <c r="N408" s="161">
        <v>0</v>
      </c>
      <c r="O408" s="161">
        <v>0</v>
      </c>
      <c r="P408" s="161">
        <v>0</v>
      </c>
      <c r="Q408" s="161">
        <v>0</v>
      </c>
      <c r="R408" s="162">
        <v>0</v>
      </c>
      <c r="S408" s="7"/>
      <c r="T408" s="7"/>
      <c r="U408" s="7"/>
      <c r="V408" s="7"/>
      <c r="W408" s="7"/>
      <c r="X408" s="7"/>
      <c r="Y408" s="7"/>
      <c r="Z408" s="7"/>
      <c r="AA408" s="7"/>
      <c r="AB408" s="7"/>
    </row>
    <row r="409" spans="1:28" ht="13.2">
      <c r="A409" s="163"/>
      <c r="B409" s="163"/>
      <c r="C409" s="163"/>
      <c r="D409" s="159" t="s">
        <v>198</v>
      </c>
      <c r="E409" s="159">
        <v>1</v>
      </c>
      <c r="F409" s="160">
        <v>0</v>
      </c>
      <c r="G409" s="161">
        <v>0</v>
      </c>
      <c r="H409" s="161">
        <v>0</v>
      </c>
      <c r="I409" s="161">
        <v>0</v>
      </c>
      <c r="J409" s="161">
        <v>0</v>
      </c>
      <c r="K409" s="161">
        <v>0</v>
      </c>
      <c r="L409" s="161">
        <v>0</v>
      </c>
      <c r="M409" s="161">
        <v>0</v>
      </c>
      <c r="N409" s="161">
        <v>0</v>
      </c>
      <c r="O409" s="161">
        <v>0</v>
      </c>
      <c r="P409" s="161">
        <v>1469496.07742</v>
      </c>
      <c r="Q409" s="161">
        <v>261230.69796000002</v>
      </c>
      <c r="R409" s="162">
        <v>1730726.77538</v>
      </c>
      <c r="S409" s="7"/>
      <c r="T409" s="7"/>
      <c r="U409" s="7"/>
      <c r="V409" s="7"/>
      <c r="W409" s="7"/>
      <c r="X409" s="7"/>
      <c r="Y409" s="7"/>
      <c r="Z409" s="7"/>
      <c r="AA409" s="7"/>
      <c r="AB409" s="7"/>
    </row>
    <row r="410" spans="1:28" ht="13.2">
      <c r="A410" s="163"/>
      <c r="B410" s="163"/>
      <c r="C410" s="163"/>
      <c r="D410" s="159" t="s">
        <v>199</v>
      </c>
      <c r="E410" s="159">
        <v>59</v>
      </c>
      <c r="F410" s="160">
        <v>0</v>
      </c>
      <c r="G410" s="161">
        <v>0</v>
      </c>
      <c r="H410" s="161">
        <v>0</v>
      </c>
      <c r="I410" s="161">
        <v>0</v>
      </c>
      <c r="J410" s="161">
        <v>0</v>
      </c>
      <c r="K410" s="161">
        <v>0</v>
      </c>
      <c r="L410" s="161">
        <v>0</v>
      </c>
      <c r="M410" s="161">
        <v>0</v>
      </c>
      <c r="N410" s="161">
        <v>0</v>
      </c>
      <c r="O410" s="161">
        <v>0</v>
      </c>
      <c r="P410" s="161">
        <v>0</v>
      </c>
      <c r="Q410" s="161">
        <v>0</v>
      </c>
      <c r="R410" s="162">
        <v>0</v>
      </c>
      <c r="S410" s="7"/>
      <c r="T410" s="7"/>
      <c r="U410" s="7"/>
      <c r="V410" s="7"/>
      <c r="W410" s="7"/>
      <c r="X410" s="7"/>
      <c r="Y410" s="7"/>
      <c r="Z410" s="7"/>
      <c r="AA410" s="7"/>
      <c r="AB410" s="7"/>
    </row>
    <row r="411" spans="1:28" ht="13.2">
      <c r="A411" s="163"/>
      <c r="B411" s="163"/>
      <c r="C411" s="163"/>
      <c r="D411" s="159" t="s">
        <v>272</v>
      </c>
      <c r="E411" s="159">
        <v>45</v>
      </c>
      <c r="F411" s="160">
        <v>0</v>
      </c>
      <c r="G411" s="161">
        <v>0</v>
      </c>
      <c r="H411" s="161">
        <v>0</v>
      </c>
      <c r="I411" s="161">
        <v>0</v>
      </c>
      <c r="J411" s="161">
        <v>0</v>
      </c>
      <c r="K411" s="161">
        <v>0</v>
      </c>
      <c r="L411" s="161">
        <v>0</v>
      </c>
      <c r="M411" s="161">
        <v>0</v>
      </c>
      <c r="N411" s="161">
        <v>0</v>
      </c>
      <c r="O411" s="161">
        <v>0</v>
      </c>
      <c r="P411" s="161">
        <v>0</v>
      </c>
      <c r="Q411" s="161">
        <v>0</v>
      </c>
      <c r="R411" s="162">
        <v>0</v>
      </c>
      <c r="S411" s="7"/>
      <c r="T411" s="7"/>
      <c r="U411" s="7"/>
      <c r="V411" s="7"/>
      <c r="W411" s="7"/>
      <c r="X411" s="7"/>
      <c r="Y411" s="7"/>
      <c r="Z411" s="7"/>
      <c r="AA411" s="7"/>
      <c r="AB411" s="7"/>
    </row>
    <row r="412" spans="1:28" ht="13.2">
      <c r="A412" s="163"/>
      <c r="B412" s="163"/>
      <c r="C412" s="163"/>
      <c r="D412" s="159" t="s">
        <v>200</v>
      </c>
      <c r="E412" s="159">
        <v>14</v>
      </c>
      <c r="F412" s="160">
        <v>0</v>
      </c>
      <c r="G412" s="161">
        <v>0</v>
      </c>
      <c r="H412" s="161">
        <v>0</v>
      </c>
      <c r="I412" s="161">
        <v>0</v>
      </c>
      <c r="J412" s="161">
        <v>0</v>
      </c>
      <c r="K412" s="161">
        <v>0</v>
      </c>
      <c r="L412" s="161">
        <v>0</v>
      </c>
      <c r="M412" s="161">
        <v>0</v>
      </c>
      <c r="N412" s="161">
        <v>0</v>
      </c>
      <c r="O412" s="161">
        <v>0</v>
      </c>
      <c r="P412" s="161">
        <v>0</v>
      </c>
      <c r="Q412" s="161">
        <v>0</v>
      </c>
      <c r="R412" s="162">
        <v>0</v>
      </c>
      <c r="S412" s="7"/>
      <c r="T412" s="7"/>
      <c r="U412" s="7"/>
      <c r="V412" s="7"/>
      <c r="W412" s="7"/>
      <c r="X412" s="7"/>
      <c r="Y412" s="7"/>
      <c r="Z412" s="7"/>
      <c r="AA412" s="7"/>
      <c r="AB412" s="7"/>
    </row>
    <row r="413" spans="1:28" ht="13.2">
      <c r="A413" s="163"/>
      <c r="B413" s="163"/>
      <c r="C413" s="163"/>
      <c r="D413" s="159" t="s">
        <v>136</v>
      </c>
      <c r="E413" s="159">
        <v>9</v>
      </c>
      <c r="F413" s="160">
        <v>0</v>
      </c>
      <c r="G413" s="161">
        <v>0</v>
      </c>
      <c r="H413" s="161">
        <v>0</v>
      </c>
      <c r="I413" s="161">
        <v>0</v>
      </c>
      <c r="J413" s="161">
        <v>0</v>
      </c>
      <c r="K413" s="161">
        <v>0</v>
      </c>
      <c r="L413" s="161">
        <v>0</v>
      </c>
      <c r="M413" s="161">
        <v>0</v>
      </c>
      <c r="N413" s="161">
        <v>0</v>
      </c>
      <c r="O413" s="161">
        <v>0</v>
      </c>
      <c r="P413" s="161">
        <v>0</v>
      </c>
      <c r="Q413" s="161">
        <v>0</v>
      </c>
      <c r="R413" s="162">
        <v>0</v>
      </c>
      <c r="S413" s="7"/>
      <c r="T413" s="7"/>
      <c r="U413" s="7"/>
      <c r="V413" s="7"/>
      <c r="W413" s="7"/>
      <c r="X413" s="7"/>
      <c r="Y413" s="7"/>
      <c r="Z413" s="7"/>
      <c r="AA413" s="7"/>
      <c r="AB413" s="7"/>
    </row>
    <row r="414" spans="1:28" ht="13.2">
      <c r="A414" s="163"/>
      <c r="B414" s="163"/>
      <c r="C414" s="163"/>
      <c r="D414" s="159" t="s">
        <v>201</v>
      </c>
      <c r="E414" s="159">
        <v>3</v>
      </c>
      <c r="F414" s="160">
        <v>0</v>
      </c>
      <c r="G414" s="161">
        <v>0</v>
      </c>
      <c r="H414" s="161">
        <v>0</v>
      </c>
      <c r="I414" s="161">
        <v>0</v>
      </c>
      <c r="J414" s="161">
        <v>0</v>
      </c>
      <c r="K414" s="161">
        <v>0</v>
      </c>
      <c r="L414" s="161">
        <v>0</v>
      </c>
      <c r="M414" s="161">
        <v>0</v>
      </c>
      <c r="N414" s="161">
        <v>0</v>
      </c>
      <c r="O414" s="161">
        <v>0</v>
      </c>
      <c r="P414" s="161">
        <v>0</v>
      </c>
      <c r="Q414" s="161">
        <v>0</v>
      </c>
      <c r="R414" s="162">
        <v>0</v>
      </c>
      <c r="S414" s="7"/>
      <c r="T414" s="7"/>
      <c r="U414" s="7"/>
      <c r="V414" s="7"/>
      <c r="W414" s="7"/>
      <c r="X414" s="7"/>
      <c r="Y414" s="7"/>
      <c r="Z414" s="7"/>
      <c r="AA414" s="7"/>
      <c r="AB414" s="7"/>
    </row>
    <row r="415" spans="1:28" ht="13.2">
      <c r="A415" s="163"/>
      <c r="B415" s="163"/>
      <c r="C415" s="163"/>
      <c r="D415" s="159" t="s">
        <v>273</v>
      </c>
      <c r="E415" s="159">
        <v>11</v>
      </c>
      <c r="F415" s="160">
        <v>0</v>
      </c>
      <c r="G415" s="161">
        <v>0</v>
      </c>
      <c r="H415" s="161">
        <v>0</v>
      </c>
      <c r="I415" s="161">
        <v>0</v>
      </c>
      <c r="J415" s="161">
        <v>0</v>
      </c>
      <c r="K415" s="161">
        <v>0</v>
      </c>
      <c r="L415" s="161">
        <v>0</v>
      </c>
      <c r="M415" s="161">
        <v>0</v>
      </c>
      <c r="N415" s="161">
        <v>0</v>
      </c>
      <c r="O415" s="161">
        <v>0</v>
      </c>
      <c r="P415" s="161">
        <v>0</v>
      </c>
      <c r="Q415" s="161">
        <v>0</v>
      </c>
      <c r="R415" s="162">
        <v>0</v>
      </c>
      <c r="S415" s="7"/>
      <c r="T415" s="7"/>
      <c r="U415" s="7"/>
      <c r="V415" s="7"/>
      <c r="W415" s="7"/>
      <c r="X415" s="7"/>
      <c r="Y415" s="7"/>
      <c r="Z415" s="7"/>
      <c r="AA415" s="7"/>
      <c r="AB415" s="7"/>
    </row>
    <row r="416" spans="1:28" ht="13.2">
      <c r="A416" s="163"/>
      <c r="B416" s="163"/>
      <c r="C416" s="163"/>
      <c r="D416" s="159" t="s">
        <v>251</v>
      </c>
      <c r="E416" s="159">
        <v>17</v>
      </c>
      <c r="F416" s="160">
        <v>0</v>
      </c>
      <c r="G416" s="161">
        <v>0</v>
      </c>
      <c r="H416" s="161">
        <v>0</v>
      </c>
      <c r="I416" s="161">
        <v>0</v>
      </c>
      <c r="J416" s="161">
        <v>0</v>
      </c>
      <c r="K416" s="161">
        <v>0</v>
      </c>
      <c r="L416" s="161">
        <v>0</v>
      </c>
      <c r="M416" s="161">
        <v>0</v>
      </c>
      <c r="N416" s="161">
        <v>0</v>
      </c>
      <c r="O416" s="161">
        <v>0</v>
      </c>
      <c r="P416" s="161">
        <v>0</v>
      </c>
      <c r="Q416" s="161">
        <v>0</v>
      </c>
      <c r="R416" s="162">
        <v>0</v>
      </c>
      <c r="S416" s="7"/>
      <c r="T416" s="7"/>
      <c r="U416" s="7"/>
      <c r="V416" s="7"/>
      <c r="W416" s="7"/>
      <c r="X416" s="7"/>
      <c r="Y416" s="7"/>
      <c r="Z416" s="7"/>
      <c r="AA416" s="7"/>
      <c r="AB416" s="7"/>
    </row>
    <row r="417" spans="1:28" ht="13.2">
      <c r="A417" s="163"/>
      <c r="B417" s="163"/>
      <c r="C417" s="163"/>
      <c r="D417" s="159" t="s">
        <v>274</v>
      </c>
      <c r="E417" s="159">
        <v>12</v>
      </c>
      <c r="F417" s="160">
        <v>0</v>
      </c>
      <c r="G417" s="161">
        <v>0</v>
      </c>
      <c r="H417" s="161">
        <v>0</v>
      </c>
      <c r="I417" s="161">
        <v>0</v>
      </c>
      <c r="J417" s="161">
        <v>0</v>
      </c>
      <c r="K417" s="161">
        <v>0</v>
      </c>
      <c r="L417" s="161">
        <v>0</v>
      </c>
      <c r="M417" s="161">
        <v>0</v>
      </c>
      <c r="N417" s="161">
        <v>0</v>
      </c>
      <c r="O417" s="161">
        <v>0</v>
      </c>
      <c r="P417" s="161">
        <v>0</v>
      </c>
      <c r="Q417" s="161">
        <v>0</v>
      </c>
      <c r="R417" s="162">
        <v>0</v>
      </c>
      <c r="S417" s="7"/>
      <c r="T417" s="7"/>
      <c r="U417" s="7"/>
      <c r="V417" s="7"/>
      <c r="W417" s="7"/>
      <c r="X417" s="7"/>
      <c r="Y417" s="7"/>
      <c r="Z417" s="7"/>
      <c r="AA417" s="7"/>
      <c r="AB417" s="7"/>
    </row>
    <row r="418" spans="1:28" ht="13.2">
      <c r="A418" s="163"/>
      <c r="B418" s="163"/>
      <c r="C418" s="163"/>
      <c r="D418" s="159" t="s">
        <v>311</v>
      </c>
      <c r="E418" s="159">
        <v>13</v>
      </c>
      <c r="F418" s="160">
        <v>0</v>
      </c>
      <c r="G418" s="161">
        <v>0</v>
      </c>
      <c r="H418" s="161">
        <v>0</v>
      </c>
      <c r="I418" s="161">
        <v>0</v>
      </c>
      <c r="J418" s="161">
        <v>0</v>
      </c>
      <c r="K418" s="161">
        <v>0</v>
      </c>
      <c r="L418" s="161">
        <v>0</v>
      </c>
      <c r="M418" s="161">
        <v>0</v>
      </c>
      <c r="N418" s="161">
        <v>0</v>
      </c>
      <c r="O418" s="161">
        <v>0</v>
      </c>
      <c r="P418" s="161">
        <v>0</v>
      </c>
      <c r="Q418" s="161">
        <v>0</v>
      </c>
      <c r="R418" s="162">
        <v>0</v>
      </c>
      <c r="S418" s="7"/>
      <c r="T418" s="7"/>
      <c r="U418" s="7"/>
      <c r="V418" s="7"/>
      <c r="W418" s="7"/>
      <c r="X418" s="7"/>
      <c r="Y418" s="7"/>
      <c r="Z418" s="7"/>
      <c r="AA418" s="7"/>
      <c r="AB418" s="7"/>
    </row>
    <row r="419" spans="1:28" ht="13.2">
      <c r="A419" s="163"/>
      <c r="B419" s="159" t="s">
        <v>19</v>
      </c>
      <c r="C419" s="159" t="s">
        <v>215</v>
      </c>
      <c r="D419" s="159" t="s">
        <v>312</v>
      </c>
      <c r="E419" s="159">
        <v>60</v>
      </c>
      <c r="F419" s="160">
        <v>0</v>
      </c>
      <c r="G419" s="161">
        <v>0</v>
      </c>
      <c r="H419" s="161">
        <v>0</v>
      </c>
      <c r="I419" s="161">
        <v>0</v>
      </c>
      <c r="J419" s="161">
        <v>0</v>
      </c>
      <c r="K419" s="161">
        <v>0</v>
      </c>
      <c r="L419" s="161">
        <v>0</v>
      </c>
      <c r="M419" s="161">
        <v>0</v>
      </c>
      <c r="N419" s="161">
        <v>0</v>
      </c>
      <c r="O419" s="161">
        <v>0</v>
      </c>
      <c r="P419" s="161">
        <v>0</v>
      </c>
      <c r="Q419" s="161">
        <v>0</v>
      </c>
      <c r="R419" s="162">
        <v>0</v>
      </c>
      <c r="S419" s="7"/>
      <c r="T419" s="7"/>
      <c r="U419" s="7"/>
      <c r="V419" s="7"/>
      <c r="W419" s="7"/>
      <c r="X419" s="7"/>
      <c r="Y419" s="7"/>
      <c r="Z419" s="7"/>
      <c r="AA419" s="7"/>
      <c r="AB419" s="7"/>
    </row>
    <row r="420" spans="1:28" ht="13.2">
      <c r="A420" s="163"/>
      <c r="B420" s="159" t="s">
        <v>20</v>
      </c>
      <c r="C420" s="159" t="s">
        <v>20</v>
      </c>
      <c r="D420" s="159" t="s">
        <v>313</v>
      </c>
      <c r="E420" s="159">
        <v>51</v>
      </c>
      <c r="F420" s="160">
        <v>0</v>
      </c>
      <c r="G420" s="161">
        <v>0</v>
      </c>
      <c r="H420" s="161">
        <v>0</v>
      </c>
      <c r="I420" s="161">
        <v>0</v>
      </c>
      <c r="J420" s="161">
        <v>0</v>
      </c>
      <c r="K420" s="161">
        <v>0</v>
      </c>
      <c r="L420" s="161">
        <v>0</v>
      </c>
      <c r="M420" s="161">
        <v>0</v>
      </c>
      <c r="N420" s="161">
        <v>0</v>
      </c>
      <c r="O420" s="161">
        <v>0</v>
      </c>
      <c r="P420" s="161">
        <v>0</v>
      </c>
      <c r="Q420" s="161">
        <v>0</v>
      </c>
      <c r="R420" s="162">
        <v>0</v>
      </c>
      <c r="S420" s="7"/>
      <c r="T420" s="7"/>
      <c r="U420" s="7"/>
      <c r="V420" s="7"/>
      <c r="W420" s="7"/>
      <c r="X420" s="7"/>
      <c r="Y420" s="7"/>
      <c r="Z420" s="7"/>
      <c r="AA420" s="7"/>
      <c r="AB420" s="7"/>
    </row>
    <row r="421" spans="1:28" ht="13.2">
      <c r="A421" s="163"/>
      <c r="B421" s="159" t="s">
        <v>21</v>
      </c>
      <c r="C421" s="159" t="s">
        <v>21</v>
      </c>
      <c r="D421" s="159" t="s">
        <v>21</v>
      </c>
      <c r="E421" s="159">
        <v>19</v>
      </c>
      <c r="F421" s="160">
        <v>0</v>
      </c>
      <c r="G421" s="161">
        <v>0</v>
      </c>
      <c r="H421" s="161">
        <v>0</v>
      </c>
      <c r="I421" s="161">
        <v>0</v>
      </c>
      <c r="J421" s="161">
        <v>0</v>
      </c>
      <c r="K421" s="161">
        <v>0</v>
      </c>
      <c r="L421" s="161">
        <v>0</v>
      </c>
      <c r="M421" s="161">
        <v>0</v>
      </c>
      <c r="N421" s="161">
        <v>0</v>
      </c>
      <c r="O421" s="161">
        <v>0</v>
      </c>
      <c r="P421" s="161">
        <v>0</v>
      </c>
      <c r="Q421" s="161">
        <v>0</v>
      </c>
      <c r="R421" s="162">
        <v>0</v>
      </c>
      <c r="S421" s="7"/>
      <c r="T421" s="7"/>
      <c r="U421" s="7"/>
      <c r="V421" s="7"/>
      <c r="W421" s="7"/>
      <c r="X421" s="7"/>
      <c r="Y421" s="7"/>
      <c r="Z421" s="7"/>
      <c r="AA421" s="7"/>
      <c r="AB421" s="7"/>
    </row>
    <row r="422" spans="1:28" ht="13.2">
      <c r="A422" s="163"/>
      <c r="B422" s="159" t="s">
        <v>22</v>
      </c>
      <c r="C422" s="159" t="s">
        <v>232</v>
      </c>
      <c r="D422" s="159" t="s">
        <v>233</v>
      </c>
      <c r="E422" s="159">
        <v>31</v>
      </c>
      <c r="F422" s="160">
        <v>0</v>
      </c>
      <c r="G422" s="161">
        <v>0</v>
      </c>
      <c r="H422" s="161">
        <v>0</v>
      </c>
      <c r="I422" s="161">
        <v>0</v>
      </c>
      <c r="J422" s="161">
        <v>0</v>
      </c>
      <c r="K422" s="161">
        <v>0</v>
      </c>
      <c r="L422" s="161">
        <v>0</v>
      </c>
      <c r="M422" s="161">
        <v>0</v>
      </c>
      <c r="N422" s="161">
        <v>0</v>
      </c>
      <c r="O422" s="161">
        <v>0</v>
      </c>
      <c r="P422" s="161">
        <v>0</v>
      </c>
      <c r="Q422" s="161">
        <v>0</v>
      </c>
      <c r="R422" s="162">
        <v>0</v>
      </c>
      <c r="S422" s="7"/>
      <c r="T422" s="7"/>
      <c r="U422" s="7"/>
      <c r="V422" s="7"/>
      <c r="W422" s="7"/>
      <c r="X422" s="7"/>
      <c r="Y422" s="7"/>
      <c r="Z422" s="7"/>
      <c r="AA422" s="7"/>
      <c r="AB422" s="7"/>
    </row>
    <row r="423" spans="1:28" ht="13.2">
      <c r="A423" s="163"/>
      <c r="B423" s="159" t="s">
        <v>234</v>
      </c>
      <c r="C423" s="159" t="s">
        <v>234</v>
      </c>
      <c r="D423" s="159" t="s">
        <v>238</v>
      </c>
      <c r="E423" s="159">
        <v>58</v>
      </c>
      <c r="F423" s="160">
        <v>0</v>
      </c>
      <c r="G423" s="161">
        <v>0</v>
      </c>
      <c r="H423" s="161">
        <v>0</v>
      </c>
      <c r="I423" s="161">
        <v>0</v>
      </c>
      <c r="J423" s="161">
        <v>0</v>
      </c>
      <c r="K423" s="161">
        <v>0</v>
      </c>
      <c r="L423" s="161">
        <v>0</v>
      </c>
      <c r="M423" s="161">
        <v>0</v>
      </c>
      <c r="N423" s="161">
        <v>0</v>
      </c>
      <c r="O423" s="161">
        <v>0</v>
      </c>
      <c r="P423" s="161">
        <v>0</v>
      </c>
      <c r="Q423" s="161">
        <v>0</v>
      </c>
      <c r="R423" s="162">
        <v>0</v>
      </c>
      <c r="S423" s="7"/>
      <c r="T423" s="7"/>
      <c r="U423" s="7"/>
      <c r="V423" s="7"/>
      <c r="W423" s="7"/>
      <c r="X423" s="7"/>
      <c r="Y423" s="7"/>
      <c r="Z423" s="7"/>
      <c r="AA423" s="7"/>
      <c r="AB423" s="7"/>
    </row>
    <row r="424" spans="1:28" ht="13.2">
      <c r="A424" s="163"/>
      <c r="B424" s="159" t="s">
        <v>24</v>
      </c>
      <c r="C424" s="159" t="s">
        <v>24</v>
      </c>
      <c r="D424" s="159" t="s">
        <v>24</v>
      </c>
      <c r="E424" s="159">
        <v>37</v>
      </c>
      <c r="F424" s="160">
        <v>0</v>
      </c>
      <c r="G424" s="161">
        <v>0</v>
      </c>
      <c r="H424" s="161">
        <v>0</v>
      </c>
      <c r="I424" s="161">
        <v>0</v>
      </c>
      <c r="J424" s="161">
        <v>0</v>
      </c>
      <c r="K424" s="161">
        <v>0</v>
      </c>
      <c r="L424" s="161">
        <v>0</v>
      </c>
      <c r="M424" s="161">
        <v>0</v>
      </c>
      <c r="N424" s="161">
        <v>0</v>
      </c>
      <c r="O424" s="161">
        <v>0</v>
      </c>
      <c r="P424" s="161">
        <v>0</v>
      </c>
      <c r="Q424" s="161">
        <v>0</v>
      </c>
      <c r="R424" s="162">
        <v>0</v>
      </c>
      <c r="S424" s="7"/>
      <c r="T424" s="7"/>
      <c r="U424" s="7"/>
      <c r="V424" s="7"/>
      <c r="W424" s="7"/>
      <c r="X424" s="7"/>
      <c r="Y424" s="7"/>
      <c r="Z424" s="7"/>
      <c r="AA424" s="7"/>
      <c r="AB424" s="7"/>
    </row>
    <row r="425" spans="1:28" ht="13.2">
      <c r="A425" s="163"/>
      <c r="B425" s="159" t="s">
        <v>26</v>
      </c>
      <c r="C425" s="159" t="s">
        <v>244</v>
      </c>
      <c r="D425" s="159" t="s">
        <v>246</v>
      </c>
      <c r="E425" s="159">
        <v>41</v>
      </c>
      <c r="F425" s="160">
        <v>0</v>
      </c>
      <c r="G425" s="161">
        <v>0</v>
      </c>
      <c r="H425" s="161">
        <v>0</v>
      </c>
      <c r="I425" s="161">
        <v>0</v>
      </c>
      <c r="J425" s="161">
        <v>0</v>
      </c>
      <c r="K425" s="161">
        <v>0</v>
      </c>
      <c r="L425" s="161">
        <v>0</v>
      </c>
      <c r="M425" s="161">
        <v>0</v>
      </c>
      <c r="N425" s="161">
        <v>0</v>
      </c>
      <c r="O425" s="161">
        <v>0</v>
      </c>
      <c r="P425" s="161">
        <v>0</v>
      </c>
      <c r="Q425" s="161">
        <v>0</v>
      </c>
      <c r="R425" s="162">
        <v>0</v>
      </c>
      <c r="S425" s="7"/>
      <c r="T425" s="7"/>
      <c r="U425" s="7"/>
      <c r="V425" s="7"/>
      <c r="W425" s="7"/>
      <c r="X425" s="7"/>
      <c r="Y425" s="7"/>
      <c r="Z425" s="7"/>
      <c r="AA425" s="7"/>
      <c r="AB425" s="7"/>
    </row>
    <row r="426" spans="1:28" ht="13.2">
      <c r="A426" s="159" t="s">
        <v>314</v>
      </c>
      <c r="B426" s="159" t="s">
        <v>16</v>
      </c>
      <c r="C426" s="159" t="s">
        <v>16</v>
      </c>
      <c r="D426" s="159" t="s">
        <v>198</v>
      </c>
      <c r="E426" s="159">
        <v>1</v>
      </c>
      <c r="F426" s="160">
        <v>0</v>
      </c>
      <c r="G426" s="161">
        <v>0</v>
      </c>
      <c r="H426" s="161">
        <v>0</v>
      </c>
      <c r="I426" s="161">
        <v>0</v>
      </c>
      <c r="J426" s="161">
        <v>0</v>
      </c>
      <c r="K426" s="161">
        <v>0</v>
      </c>
      <c r="L426" s="161">
        <v>0</v>
      </c>
      <c r="M426" s="161">
        <v>0</v>
      </c>
      <c r="N426" s="161">
        <v>0</v>
      </c>
      <c r="O426" s="161">
        <v>0</v>
      </c>
      <c r="P426" s="161">
        <v>331436.98531000002</v>
      </c>
      <c r="Q426" s="161">
        <v>0</v>
      </c>
      <c r="R426" s="162">
        <v>331436.98531000002</v>
      </c>
      <c r="S426" s="7"/>
      <c r="T426" s="7"/>
      <c r="U426" s="7"/>
      <c r="V426" s="7"/>
      <c r="W426" s="7"/>
      <c r="X426" s="7"/>
      <c r="Y426" s="7"/>
      <c r="Z426" s="7"/>
      <c r="AA426" s="7"/>
      <c r="AB426" s="7"/>
    </row>
    <row r="427" spans="1:28" ht="13.2">
      <c r="A427" s="163"/>
      <c r="B427" s="163"/>
      <c r="C427" s="163"/>
      <c r="D427" s="163"/>
      <c r="E427" s="164">
        <v>2</v>
      </c>
      <c r="F427" s="165">
        <v>0</v>
      </c>
      <c r="G427" s="118">
        <v>0</v>
      </c>
      <c r="H427" s="118">
        <v>0</v>
      </c>
      <c r="I427" s="118">
        <v>4852.3181399999994</v>
      </c>
      <c r="J427" s="118">
        <v>2.9999999999999997E-5</v>
      </c>
      <c r="K427" s="118">
        <v>4852.3181699999996</v>
      </c>
      <c r="L427" s="118">
        <v>134702.74166</v>
      </c>
      <c r="M427" s="118">
        <v>2118.29486</v>
      </c>
      <c r="N427" s="118">
        <v>136821.03652000002</v>
      </c>
      <c r="O427" s="118">
        <v>141673.35469000001</v>
      </c>
      <c r="P427" s="118">
        <v>0</v>
      </c>
      <c r="Q427" s="118">
        <v>0</v>
      </c>
      <c r="R427" s="166">
        <v>0</v>
      </c>
      <c r="S427" s="7"/>
      <c r="T427" s="7"/>
      <c r="U427" s="7"/>
      <c r="V427" s="7"/>
      <c r="W427" s="7"/>
      <c r="X427" s="7"/>
      <c r="Y427" s="7"/>
      <c r="Z427" s="7"/>
      <c r="AA427" s="7"/>
      <c r="AB427" s="7"/>
    </row>
    <row r="428" spans="1:28" ht="13.2">
      <c r="A428" s="159" t="s">
        <v>315</v>
      </c>
      <c r="B428" s="159" t="s">
        <v>3</v>
      </c>
      <c r="C428" s="159" t="s">
        <v>104</v>
      </c>
      <c r="D428" s="159" t="s">
        <v>105</v>
      </c>
      <c r="E428" s="159">
        <v>33</v>
      </c>
      <c r="F428" s="160">
        <v>0</v>
      </c>
      <c r="G428" s="161">
        <v>0</v>
      </c>
      <c r="H428" s="161">
        <v>0</v>
      </c>
      <c r="I428" s="161">
        <v>0</v>
      </c>
      <c r="J428" s="161">
        <v>0</v>
      </c>
      <c r="K428" s="161">
        <v>0</v>
      </c>
      <c r="L428" s="161">
        <v>0</v>
      </c>
      <c r="M428" s="161">
        <v>0</v>
      </c>
      <c r="N428" s="161">
        <v>0</v>
      </c>
      <c r="O428" s="161">
        <v>0</v>
      </c>
      <c r="P428" s="161">
        <v>29943.12645</v>
      </c>
      <c r="Q428" s="161">
        <v>0</v>
      </c>
      <c r="R428" s="162">
        <v>29943.12645</v>
      </c>
      <c r="S428" s="7"/>
      <c r="T428" s="7"/>
      <c r="U428" s="7"/>
      <c r="V428" s="7"/>
      <c r="W428" s="7"/>
      <c r="X428" s="7"/>
      <c r="Y428" s="7"/>
      <c r="Z428" s="7"/>
      <c r="AA428" s="7"/>
      <c r="AB428" s="7"/>
    </row>
    <row r="429" spans="1:28" ht="13.2">
      <c r="A429" s="163"/>
      <c r="B429" s="159" t="s">
        <v>5</v>
      </c>
      <c r="C429" s="159" t="s">
        <v>5</v>
      </c>
      <c r="D429" s="159" t="s">
        <v>5</v>
      </c>
      <c r="E429" s="159">
        <v>38</v>
      </c>
      <c r="F429" s="160">
        <v>0</v>
      </c>
      <c r="G429" s="161">
        <v>0</v>
      </c>
      <c r="H429" s="161">
        <v>0</v>
      </c>
      <c r="I429" s="161">
        <v>0</v>
      </c>
      <c r="J429" s="161">
        <v>0</v>
      </c>
      <c r="K429" s="161">
        <v>0</v>
      </c>
      <c r="L429" s="161">
        <v>0</v>
      </c>
      <c r="M429" s="161">
        <v>0</v>
      </c>
      <c r="N429" s="161">
        <v>0</v>
      </c>
      <c r="O429" s="161">
        <v>0</v>
      </c>
      <c r="P429" s="161">
        <v>12671.676300000001</v>
      </c>
      <c r="Q429" s="161">
        <v>0</v>
      </c>
      <c r="R429" s="162">
        <v>12671.676300000001</v>
      </c>
      <c r="S429" s="7"/>
      <c r="T429" s="7"/>
      <c r="U429" s="7"/>
      <c r="V429" s="7"/>
      <c r="W429" s="7"/>
      <c r="X429" s="7"/>
      <c r="Y429" s="7"/>
      <c r="Z429" s="7"/>
      <c r="AA429" s="7"/>
      <c r="AB429" s="7"/>
    </row>
    <row r="430" spans="1:28" ht="13.2">
      <c r="A430" s="163"/>
      <c r="B430" s="163"/>
      <c r="C430" s="163"/>
      <c r="D430" s="159" t="s">
        <v>109</v>
      </c>
      <c r="E430" s="159">
        <v>6</v>
      </c>
      <c r="F430" s="160">
        <v>0</v>
      </c>
      <c r="G430" s="161">
        <v>0</v>
      </c>
      <c r="H430" s="161">
        <v>0</v>
      </c>
      <c r="I430" s="161">
        <v>0</v>
      </c>
      <c r="J430" s="161">
        <v>0</v>
      </c>
      <c r="K430" s="161">
        <v>0</v>
      </c>
      <c r="L430" s="161">
        <v>0</v>
      </c>
      <c r="M430" s="161">
        <v>0</v>
      </c>
      <c r="N430" s="161">
        <v>0</v>
      </c>
      <c r="O430" s="161">
        <v>0</v>
      </c>
      <c r="P430" s="161">
        <v>22039.326519999999</v>
      </c>
      <c r="Q430" s="161">
        <v>0</v>
      </c>
      <c r="R430" s="162">
        <v>22039.326519999999</v>
      </c>
      <c r="S430" s="7"/>
      <c r="T430" s="7"/>
      <c r="U430" s="7"/>
      <c r="V430" s="7"/>
      <c r="W430" s="7"/>
      <c r="X430" s="7"/>
      <c r="Y430" s="7"/>
      <c r="Z430" s="7"/>
      <c r="AA430" s="7"/>
      <c r="AB430" s="7"/>
    </row>
    <row r="431" spans="1:28" ht="13.2">
      <c r="A431" s="163"/>
      <c r="B431" s="163"/>
      <c r="C431" s="163"/>
      <c r="D431" s="163"/>
      <c r="E431" s="164">
        <v>204</v>
      </c>
      <c r="F431" s="165">
        <v>0</v>
      </c>
      <c r="G431" s="118">
        <v>0</v>
      </c>
      <c r="H431" s="118">
        <v>0</v>
      </c>
      <c r="I431" s="118">
        <v>0</v>
      </c>
      <c r="J431" s="118">
        <v>0</v>
      </c>
      <c r="K431" s="118">
        <v>0</v>
      </c>
      <c r="L431" s="118">
        <v>0</v>
      </c>
      <c r="M431" s="118">
        <v>0</v>
      </c>
      <c r="N431" s="118">
        <v>0</v>
      </c>
      <c r="O431" s="118">
        <v>0</v>
      </c>
      <c r="P431" s="118">
        <v>5235.0564999999997</v>
      </c>
      <c r="Q431" s="118">
        <v>0</v>
      </c>
      <c r="R431" s="166">
        <v>5235.0564999999997</v>
      </c>
      <c r="S431" s="7"/>
      <c r="T431" s="7"/>
      <c r="U431" s="7"/>
      <c r="V431" s="7"/>
      <c r="W431" s="7"/>
      <c r="X431" s="7"/>
      <c r="Y431" s="7"/>
      <c r="Z431" s="7"/>
      <c r="AA431" s="7"/>
      <c r="AB431" s="7"/>
    </row>
    <row r="432" spans="1:28" ht="13.2">
      <c r="A432" s="163"/>
      <c r="B432" s="163"/>
      <c r="C432" s="163"/>
      <c r="D432" s="159" t="s">
        <v>110</v>
      </c>
      <c r="E432" s="159">
        <v>198</v>
      </c>
      <c r="F432" s="160">
        <v>0</v>
      </c>
      <c r="G432" s="161">
        <v>0</v>
      </c>
      <c r="H432" s="161">
        <v>0</v>
      </c>
      <c r="I432" s="161">
        <v>0</v>
      </c>
      <c r="J432" s="161">
        <v>0</v>
      </c>
      <c r="K432" s="161">
        <v>0</v>
      </c>
      <c r="L432" s="161">
        <v>0</v>
      </c>
      <c r="M432" s="161">
        <v>0</v>
      </c>
      <c r="N432" s="161">
        <v>0</v>
      </c>
      <c r="O432" s="161">
        <v>0</v>
      </c>
      <c r="P432" s="161">
        <v>1541.4537399999999</v>
      </c>
      <c r="Q432" s="161">
        <v>0</v>
      </c>
      <c r="R432" s="162">
        <v>1541.4537399999999</v>
      </c>
      <c r="S432" s="7"/>
      <c r="T432" s="7"/>
      <c r="U432" s="7"/>
      <c r="V432" s="7"/>
      <c r="W432" s="7"/>
      <c r="X432" s="7"/>
      <c r="Y432" s="7"/>
      <c r="Z432" s="7"/>
      <c r="AA432" s="7"/>
      <c r="AB432" s="7"/>
    </row>
    <row r="433" spans="1:28" ht="13.2">
      <c r="A433" s="163"/>
      <c r="B433" s="163"/>
      <c r="C433" s="163"/>
      <c r="D433" s="159" t="s">
        <v>111</v>
      </c>
      <c r="E433" s="159">
        <v>158</v>
      </c>
      <c r="F433" s="160">
        <v>0</v>
      </c>
      <c r="G433" s="161">
        <v>0</v>
      </c>
      <c r="H433" s="161">
        <v>0</v>
      </c>
      <c r="I433" s="161">
        <v>0</v>
      </c>
      <c r="J433" s="161">
        <v>0</v>
      </c>
      <c r="K433" s="161">
        <v>0</v>
      </c>
      <c r="L433" s="161">
        <v>0</v>
      </c>
      <c r="M433" s="161">
        <v>0</v>
      </c>
      <c r="N433" s="161">
        <v>0</v>
      </c>
      <c r="O433" s="161">
        <v>0</v>
      </c>
      <c r="P433" s="161">
        <v>4160.4408899999999</v>
      </c>
      <c r="Q433" s="161">
        <v>0</v>
      </c>
      <c r="R433" s="162">
        <v>4160.4408899999999</v>
      </c>
      <c r="S433" s="7"/>
      <c r="T433" s="7"/>
      <c r="U433" s="7"/>
      <c r="V433" s="7"/>
      <c r="W433" s="7"/>
      <c r="X433" s="7"/>
      <c r="Y433" s="7"/>
      <c r="Z433" s="7"/>
      <c r="AA433" s="7"/>
      <c r="AB433" s="7"/>
    </row>
    <row r="434" spans="1:28" ht="13.2">
      <c r="A434" s="163"/>
      <c r="B434" s="163"/>
      <c r="C434" s="163"/>
      <c r="D434" s="159" t="s">
        <v>316</v>
      </c>
      <c r="E434" s="159">
        <v>132</v>
      </c>
      <c r="F434" s="160">
        <v>0</v>
      </c>
      <c r="G434" s="161">
        <v>0</v>
      </c>
      <c r="H434" s="161">
        <v>0</v>
      </c>
      <c r="I434" s="161">
        <v>0</v>
      </c>
      <c r="J434" s="161">
        <v>0</v>
      </c>
      <c r="K434" s="161">
        <v>0</v>
      </c>
      <c r="L434" s="161">
        <v>0</v>
      </c>
      <c r="M434" s="161">
        <v>0</v>
      </c>
      <c r="N434" s="161">
        <v>0</v>
      </c>
      <c r="O434" s="161">
        <v>0</v>
      </c>
      <c r="P434" s="161">
        <v>4144.3949599999996</v>
      </c>
      <c r="Q434" s="161">
        <v>0</v>
      </c>
      <c r="R434" s="162">
        <v>4144.3949599999996</v>
      </c>
      <c r="S434" s="7"/>
      <c r="T434" s="7"/>
      <c r="U434" s="7"/>
      <c r="V434" s="7"/>
      <c r="W434" s="7"/>
      <c r="X434" s="7"/>
      <c r="Y434" s="7"/>
      <c r="Z434" s="7"/>
      <c r="AA434" s="7"/>
      <c r="AB434" s="7"/>
    </row>
    <row r="435" spans="1:28" ht="13.2">
      <c r="A435" s="163"/>
      <c r="B435" s="159" t="s">
        <v>6</v>
      </c>
      <c r="C435" s="159" t="s">
        <v>124</v>
      </c>
      <c r="D435" s="159" t="s">
        <v>125</v>
      </c>
      <c r="E435" s="159">
        <v>269</v>
      </c>
      <c r="F435" s="160">
        <v>0</v>
      </c>
      <c r="G435" s="161">
        <v>0</v>
      </c>
      <c r="H435" s="161">
        <v>0</v>
      </c>
      <c r="I435" s="161">
        <v>0</v>
      </c>
      <c r="J435" s="161">
        <v>0</v>
      </c>
      <c r="K435" s="161">
        <v>0</v>
      </c>
      <c r="L435" s="161">
        <v>0</v>
      </c>
      <c r="M435" s="161">
        <v>0</v>
      </c>
      <c r="N435" s="161">
        <v>0</v>
      </c>
      <c r="O435" s="161">
        <v>0</v>
      </c>
      <c r="P435" s="161">
        <v>211.64401000000001</v>
      </c>
      <c r="Q435" s="161">
        <v>0</v>
      </c>
      <c r="R435" s="162">
        <v>211.64401000000001</v>
      </c>
      <c r="S435" s="7"/>
      <c r="T435" s="7"/>
      <c r="U435" s="7"/>
      <c r="V435" s="7"/>
      <c r="W435" s="7"/>
      <c r="X435" s="7"/>
      <c r="Y435" s="7"/>
      <c r="Z435" s="7"/>
      <c r="AA435" s="7"/>
      <c r="AB435" s="7"/>
    </row>
    <row r="436" spans="1:28" ht="13.2">
      <c r="A436" s="163"/>
      <c r="B436" s="159" t="s">
        <v>7</v>
      </c>
      <c r="C436" s="159" t="s">
        <v>7</v>
      </c>
      <c r="D436" s="159" t="s">
        <v>7</v>
      </c>
      <c r="E436" s="159">
        <v>80</v>
      </c>
      <c r="F436" s="160">
        <v>0</v>
      </c>
      <c r="G436" s="161">
        <v>0</v>
      </c>
      <c r="H436" s="161">
        <v>0</v>
      </c>
      <c r="I436" s="161">
        <v>0</v>
      </c>
      <c r="J436" s="161">
        <v>0</v>
      </c>
      <c r="K436" s="161">
        <v>0</v>
      </c>
      <c r="L436" s="161">
        <v>0</v>
      </c>
      <c r="M436" s="161">
        <v>0</v>
      </c>
      <c r="N436" s="161">
        <v>0</v>
      </c>
      <c r="O436" s="161">
        <v>0</v>
      </c>
      <c r="P436" s="161">
        <v>21440.738089999999</v>
      </c>
      <c r="Q436" s="161">
        <v>0</v>
      </c>
      <c r="R436" s="162">
        <v>21440.738089999999</v>
      </c>
      <c r="S436" s="7"/>
      <c r="T436" s="7"/>
      <c r="U436" s="7"/>
      <c r="V436" s="7"/>
      <c r="W436" s="7"/>
      <c r="X436" s="7"/>
      <c r="Y436" s="7"/>
      <c r="Z436" s="7"/>
      <c r="AA436" s="7"/>
      <c r="AB436" s="7"/>
    </row>
    <row r="437" spans="1:28" ht="13.2">
      <c r="A437" s="163"/>
      <c r="B437" s="163"/>
      <c r="C437" s="159" t="s">
        <v>133</v>
      </c>
      <c r="D437" s="159" t="s">
        <v>133</v>
      </c>
      <c r="E437" s="159">
        <v>96</v>
      </c>
      <c r="F437" s="160">
        <v>0</v>
      </c>
      <c r="G437" s="161">
        <v>0</v>
      </c>
      <c r="H437" s="161">
        <v>0</v>
      </c>
      <c r="I437" s="161">
        <v>0</v>
      </c>
      <c r="J437" s="161">
        <v>0</v>
      </c>
      <c r="K437" s="161">
        <v>0</v>
      </c>
      <c r="L437" s="161">
        <v>0</v>
      </c>
      <c r="M437" s="161">
        <v>0</v>
      </c>
      <c r="N437" s="161">
        <v>0</v>
      </c>
      <c r="O437" s="161">
        <v>0</v>
      </c>
      <c r="P437" s="161">
        <v>12277.65891</v>
      </c>
      <c r="Q437" s="161">
        <v>0</v>
      </c>
      <c r="R437" s="162">
        <v>12277.65891</v>
      </c>
      <c r="S437" s="7"/>
      <c r="T437" s="7"/>
      <c r="U437" s="7"/>
      <c r="V437" s="7"/>
      <c r="W437" s="7"/>
      <c r="X437" s="7"/>
      <c r="Y437" s="7"/>
      <c r="Z437" s="7"/>
      <c r="AA437" s="7"/>
      <c r="AB437" s="7"/>
    </row>
    <row r="438" spans="1:28" ht="13.2">
      <c r="A438" s="163"/>
      <c r="B438" s="159" t="s">
        <v>8</v>
      </c>
      <c r="C438" s="159" t="s">
        <v>137</v>
      </c>
      <c r="D438" s="159" t="s">
        <v>302</v>
      </c>
      <c r="E438" s="159">
        <v>58</v>
      </c>
      <c r="F438" s="160">
        <v>0</v>
      </c>
      <c r="G438" s="161">
        <v>0</v>
      </c>
      <c r="H438" s="161">
        <v>0</v>
      </c>
      <c r="I438" s="161">
        <v>0</v>
      </c>
      <c r="J438" s="161">
        <v>0</v>
      </c>
      <c r="K438" s="161">
        <v>0</v>
      </c>
      <c r="L438" s="161">
        <v>0</v>
      </c>
      <c r="M438" s="161">
        <v>0</v>
      </c>
      <c r="N438" s="161">
        <v>0</v>
      </c>
      <c r="O438" s="161">
        <v>0</v>
      </c>
      <c r="P438" s="161">
        <v>19120.612989999998</v>
      </c>
      <c r="Q438" s="161">
        <v>0</v>
      </c>
      <c r="R438" s="162">
        <v>19120.612989999998</v>
      </c>
      <c r="S438" s="7"/>
      <c r="T438" s="7"/>
      <c r="U438" s="7"/>
      <c r="V438" s="7"/>
      <c r="W438" s="7"/>
      <c r="X438" s="7"/>
      <c r="Y438" s="7"/>
      <c r="Z438" s="7"/>
      <c r="AA438" s="7"/>
      <c r="AB438" s="7"/>
    </row>
    <row r="439" spans="1:28" ht="13.2">
      <c r="A439" s="163"/>
      <c r="B439" s="163"/>
      <c r="C439" s="163"/>
      <c r="D439" s="159" t="s">
        <v>8</v>
      </c>
      <c r="E439" s="159">
        <v>94</v>
      </c>
      <c r="F439" s="160">
        <v>0</v>
      </c>
      <c r="G439" s="161">
        <v>0</v>
      </c>
      <c r="H439" s="161">
        <v>0</v>
      </c>
      <c r="I439" s="161">
        <v>0</v>
      </c>
      <c r="J439" s="161">
        <v>0</v>
      </c>
      <c r="K439" s="161">
        <v>0</v>
      </c>
      <c r="L439" s="161">
        <v>0</v>
      </c>
      <c r="M439" s="161">
        <v>0</v>
      </c>
      <c r="N439" s="161">
        <v>0</v>
      </c>
      <c r="O439" s="161">
        <v>0</v>
      </c>
      <c r="P439" s="161">
        <v>12879.11239</v>
      </c>
      <c r="Q439" s="161">
        <v>0</v>
      </c>
      <c r="R439" s="162">
        <v>12879.11239</v>
      </c>
      <c r="S439" s="7"/>
      <c r="T439" s="7"/>
      <c r="U439" s="7"/>
      <c r="V439" s="7"/>
      <c r="W439" s="7"/>
      <c r="X439" s="7"/>
      <c r="Y439" s="7"/>
      <c r="Z439" s="7"/>
      <c r="AA439" s="7"/>
      <c r="AB439" s="7"/>
    </row>
    <row r="440" spans="1:28" ht="13.2">
      <c r="A440" s="163"/>
      <c r="B440" s="163"/>
      <c r="C440" s="163"/>
      <c r="D440" s="163"/>
      <c r="E440" s="164">
        <v>157</v>
      </c>
      <c r="F440" s="165">
        <v>0</v>
      </c>
      <c r="G440" s="118">
        <v>0</v>
      </c>
      <c r="H440" s="118">
        <v>0</v>
      </c>
      <c r="I440" s="118">
        <v>0</v>
      </c>
      <c r="J440" s="118">
        <v>0</v>
      </c>
      <c r="K440" s="118">
        <v>0</v>
      </c>
      <c r="L440" s="118">
        <v>0</v>
      </c>
      <c r="M440" s="118">
        <v>0</v>
      </c>
      <c r="N440" s="118">
        <v>0</v>
      </c>
      <c r="O440" s="118">
        <v>0</v>
      </c>
      <c r="P440" s="118">
        <v>4614.1789900000003</v>
      </c>
      <c r="Q440" s="118">
        <v>0</v>
      </c>
      <c r="R440" s="166">
        <v>4614.1789900000003</v>
      </c>
      <c r="S440" s="7"/>
      <c r="T440" s="7"/>
      <c r="U440" s="7"/>
      <c r="V440" s="7"/>
      <c r="W440" s="7"/>
      <c r="X440" s="7"/>
      <c r="Y440" s="7"/>
      <c r="Z440" s="7"/>
      <c r="AA440" s="7"/>
      <c r="AB440" s="7"/>
    </row>
    <row r="441" spans="1:28" ht="13.2">
      <c r="A441" s="163"/>
      <c r="B441" s="159" t="s">
        <v>9</v>
      </c>
      <c r="C441" s="159" t="s">
        <v>9</v>
      </c>
      <c r="D441" s="159" t="s">
        <v>9</v>
      </c>
      <c r="E441" s="159">
        <v>81</v>
      </c>
      <c r="F441" s="160">
        <v>0</v>
      </c>
      <c r="G441" s="161">
        <v>0</v>
      </c>
      <c r="H441" s="161">
        <v>0</v>
      </c>
      <c r="I441" s="161">
        <v>0</v>
      </c>
      <c r="J441" s="161">
        <v>0</v>
      </c>
      <c r="K441" s="161">
        <v>0</v>
      </c>
      <c r="L441" s="161">
        <v>0</v>
      </c>
      <c r="M441" s="161">
        <v>0</v>
      </c>
      <c r="N441" s="161">
        <v>0</v>
      </c>
      <c r="O441" s="161">
        <v>0</v>
      </c>
      <c r="P441" s="161">
        <v>36043.901340000004</v>
      </c>
      <c r="Q441" s="161">
        <v>0</v>
      </c>
      <c r="R441" s="162">
        <v>36043.901340000004</v>
      </c>
      <c r="S441" s="7"/>
      <c r="T441" s="7"/>
      <c r="U441" s="7"/>
      <c r="V441" s="7"/>
      <c r="W441" s="7"/>
      <c r="X441" s="7"/>
      <c r="Y441" s="7"/>
      <c r="Z441" s="7"/>
      <c r="AA441" s="7"/>
      <c r="AB441" s="7"/>
    </row>
    <row r="442" spans="1:28" ht="13.2">
      <c r="A442" s="163"/>
      <c r="B442" s="159" t="s">
        <v>151</v>
      </c>
      <c r="C442" s="159" t="s">
        <v>151</v>
      </c>
      <c r="D442" s="159" t="s">
        <v>151</v>
      </c>
      <c r="E442" s="159">
        <v>19</v>
      </c>
      <c r="F442" s="160">
        <v>0</v>
      </c>
      <c r="G442" s="161">
        <v>0</v>
      </c>
      <c r="H442" s="161">
        <v>0</v>
      </c>
      <c r="I442" s="161">
        <v>0</v>
      </c>
      <c r="J442" s="161">
        <v>0</v>
      </c>
      <c r="K442" s="161">
        <v>0</v>
      </c>
      <c r="L442" s="161">
        <v>0</v>
      </c>
      <c r="M442" s="161">
        <v>0</v>
      </c>
      <c r="N442" s="161">
        <v>0</v>
      </c>
      <c r="O442" s="161">
        <v>0</v>
      </c>
      <c r="P442" s="161">
        <v>14186.47366</v>
      </c>
      <c r="Q442" s="161">
        <v>0</v>
      </c>
      <c r="R442" s="162">
        <v>14186.47366</v>
      </c>
      <c r="S442" s="7"/>
      <c r="T442" s="7"/>
      <c r="U442" s="7"/>
      <c r="V442" s="7"/>
      <c r="W442" s="7"/>
      <c r="X442" s="7"/>
      <c r="Y442" s="7"/>
      <c r="Z442" s="7"/>
      <c r="AA442" s="7"/>
      <c r="AB442" s="7"/>
    </row>
    <row r="443" spans="1:28" ht="13.2">
      <c r="A443" s="163"/>
      <c r="B443" s="163"/>
      <c r="C443" s="163"/>
      <c r="D443" s="163"/>
      <c r="E443" s="164">
        <v>67</v>
      </c>
      <c r="F443" s="165">
        <v>0</v>
      </c>
      <c r="G443" s="118">
        <v>0</v>
      </c>
      <c r="H443" s="118">
        <v>0</v>
      </c>
      <c r="I443" s="118">
        <v>0</v>
      </c>
      <c r="J443" s="118">
        <v>0</v>
      </c>
      <c r="K443" s="118">
        <v>0</v>
      </c>
      <c r="L443" s="118">
        <v>0</v>
      </c>
      <c r="M443" s="118">
        <v>0</v>
      </c>
      <c r="N443" s="118">
        <v>0</v>
      </c>
      <c r="O443" s="118">
        <v>0</v>
      </c>
      <c r="P443" s="118">
        <v>12102.779349999999</v>
      </c>
      <c r="Q443" s="118">
        <v>0</v>
      </c>
      <c r="R443" s="166">
        <v>12102.779349999999</v>
      </c>
      <c r="S443" s="7"/>
      <c r="T443" s="7"/>
      <c r="U443" s="7"/>
      <c r="V443" s="7"/>
      <c r="W443" s="7"/>
      <c r="X443" s="7"/>
      <c r="Y443" s="7"/>
      <c r="Z443" s="7"/>
      <c r="AA443" s="7"/>
      <c r="AB443" s="7"/>
    </row>
    <row r="444" spans="1:28" ht="13.2">
      <c r="A444" s="163"/>
      <c r="B444" s="159" t="s">
        <v>12</v>
      </c>
      <c r="C444" s="159" t="s">
        <v>256</v>
      </c>
      <c r="D444" s="159" t="s">
        <v>257</v>
      </c>
      <c r="E444" s="159">
        <v>37</v>
      </c>
      <c r="F444" s="160">
        <v>0</v>
      </c>
      <c r="G444" s="161">
        <v>0</v>
      </c>
      <c r="H444" s="161">
        <v>0</v>
      </c>
      <c r="I444" s="161">
        <v>0</v>
      </c>
      <c r="J444" s="161">
        <v>0</v>
      </c>
      <c r="K444" s="161">
        <v>0</v>
      </c>
      <c r="L444" s="161">
        <v>0</v>
      </c>
      <c r="M444" s="161">
        <v>0</v>
      </c>
      <c r="N444" s="161">
        <v>0</v>
      </c>
      <c r="O444" s="161">
        <v>0</v>
      </c>
      <c r="P444" s="161">
        <v>12112.030990000001</v>
      </c>
      <c r="Q444" s="161">
        <v>0</v>
      </c>
      <c r="R444" s="162">
        <v>12112.030990000001</v>
      </c>
      <c r="S444" s="7"/>
      <c r="T444" s="7"/>
      <c r="U444" s="7"/>
      <c r="V444" s="7"/>
      <c r="W444" s="7"/>
      <c r="X444" s="7"/>
      <c r="Y444" s="7"/>
      <c r="Z444" s="7"/>
      <c r="AA444" s="7"/>
      <c r="AB444" s="7"/>
    </row>
    <row r="445" spans="1:28" ht="13.2">
      <c r="A445" s="163"/>
      <c r="B445" s="163"/>
      <c r="C445" s="159" t="s">
        <v>12</v>
      </c>
      <c r="D445" s="159" t="s">
        <v>12</v>
      </c>
      <c r="E445" s="159">
        <v>5</v>
      </c>
      <c r="F445" s="160">
        <v>0</v>
      </c>
      <c r="G445" s="161">
        <v>0</v>
      </c>
      <c r="H445" s="161">
        <v>0</v>
      </c>
      <c r="I445" s="161">
        <v>0</v>
      </c>
      <c r="J445" s="161">
        <v>0</v>
      </c>
      <c r="K445" s="161">
        <v>0</v>
      </c>
      <c r="L445" s="161">
        <v>0</v>
      </c>
      <c r="M445" s="161">
        <v>0</v>
      </c>
      <c r="N445" s="161">
        <v>0</v>
      </c>
      <c r="O445" s="161">
        <v>0</v>
      </c>
      <c r="P445" s="161">
        <v>16667.474679999999</v>
      </c>
      <c r="Q445" s="161">
        <v>0</v>
      </c>
      <c r="R445" s="162">
        <v>16667.474679999999</v>
      </c>
      <c r="S445" s="7"/>
      <c r="T445" s="7"/>
      <c r="U445" s="7"/>
      <c r="V445" s="7"/>
      <c r="W445" s="7"/>
      <c r="X445" s="7"/>
      <c r="Y445" s="7"/>
      <c r="Z445" s="7"/>
      <c r="AA445" s="7"/>
      <c r="AB445" s="7"/>
    </row>
    <row r="446" spans="1:28" ht="13.2">
      <c r="A446" s="163"/>
      <c r="B446" s="163"/>
      <c r="C446" s="163"/>
      <c r="D446" s="163"/>
      <c r="E446" s="164">
        <v>36</v>
      </c>
      <c r="F446" s="165">
        <v>0</v>
      </c>
      <c r="G446" s="118">
        <v>0</v>
      </c>
      <c r="H446" s="118">
        <v>0</v>
      </c>
      <c r="I446" s="118">
        <v>0</v>
      </c>
      <c r="J446" s="118">
        <v>0</v>
      </c>
      <c r="K446" s="118">
        <v>0</v>
      </c>
      <c r="L446" s="118">
        <v>0</v>
      </c>
      <c r="M446" s="118">
        <v>0</v>
      </c>
      <c r="N446" s="118">
        <v>0</v>
      </c>
      <c r="O446" s="118">
        <v>0</v>
      </c>
      <c r="P446" s="118">
        <v>19835.458600000002</v>
      </c>
      <c r="Q446" s="118">
        <v>0</v>
      </c>
      <c r="R446" s="166">
        <v>19835.458600000002</v>
      </c>
      <c r="S446" s="7"/>
      <c r="T446" s="7"/>
      <c r="U446" s="7"/>
      <c r="V446" s="7"/>
      <c r="W446" s="7"/>
      <c r="X446" s="7"/>
      <c r="Y446" s="7"/>
      <c r="Z446" s="7"/>
      <c r="AA446" s="7"/>
      <c r="AB446" s="7"/>
    </row>
    <row r="447" spans="1:28" ht="13.2">
      <c r="A447" s="163"/>
      <c r="B447" s="159" t="s">
        <v>156</v>
      </c>
      <c r="C447" s="159" t="s">
        <v>162</v>
      </c>
      <c r="D447" s="159" t="s">
        <v>284</v>
      </c>
      <c r="E447" s="159">
        <v>152</v>
      </c>
      <c r="F447" s="160">
        <v>0</v>
      </c>
      <c r="G447" s="161">
        <v>0</v>
      </c>
      <c r="H447" s="161">
        <v>0</v>
      </c>
      <c r="I447" s="161">
        <v>0</v>
      </c>
      <c r="J447" s="161">
        <v>0</v>
      </c>
      <c r="K447" s="161">
        <v>0</v>
      </c>
      <c r="L447" s="161">
        <v>0</v>
      </c>
      <c r="M447" s="161">
        <v>0</v>
      </c>
      <c r="N447" s="161">
        <v>0</v>
      </c>
      <c r="O447" s="161">
        <v>0</v>
      </c>
      <c r="P447" s="161">
        <v>2963.1967300000001</v>
      </c>
      <c r="Q447" s="161">
        <v>0</v>
      </c>
      <c r="R447" s="162">
        <v>2963.1967300000001</v>
      </c>
      <c r="S447" s="7"/>
      <c r="T447" s="7"/>
      <c r="U447" s="7"/>
      <c r="V447" s="7"/>
      <c r="W447" s="7"/>
      <c r="X447" s="7"/>
      <c r="Y447" s="7"/>
      <c r="Z447" s="7"/>
      <c r="AA447" s="7"/>
      <c r="AB447" s="7"/>
    </row>
    <row r="448" spans="1:28" ht="13.2">
      <c r="A448" s="163"/>
      <c r="B448" s="163"/>
      <c r="C448" s="163"/>
      <c r="D448" s="159" t="s">
        <v>162</v>
      </c>
      <c r="E448" s="159">
        <v>2</v>
      </c>
      <c r="F448" s="160">
        <v>0</v>
      </c>
      <c r="G448" s="161">
        <v>0</v>
      </c>
      <c r="H448" s="161">
        <v>0</v>
      </c>
      <c r="I448" s="161">
        <v>0</v>
      </c>
      <c r="J448" s="161">
        <v>0</v>
      </c>
      <c r="K448" s="161">
        <v>0</v>
      </c>
      <c r="L448" s="161">
        <v>0</v>
      </c>
      <c r="M448" s="161">
        <v>0</v>
      </c>
      <c r="N448" s="161">
        <v>0</v>
      </c>
      <c r="O448" s="161">
        <v>0</v>
      </c>
      <c r="P448" s="161">
        <v>24123.220249999998</v>
      </c>
      <c r="Q448" s="161">
        <v>0</v>
      </c>
      <c r="R448" s="162">
        <v>24123.220249999998</v>
      </c>
      <c r="S448" s="7"/>
      <c r="T448" s="7"/>
      <c r="U448" s="7"/>
      <c r="V448" s="7"/>
      <c r="W448" s="7"/>
      <c r="X448" s="7"/>
      <c r="Y448" s="7"/>
      <c r="Z448" s="7"/>
      <c r="AA448" s="7"/>
      <c r="AB448" s="7"/>
    </row>
    <row r="449" spans="1:28" ht="13.2">
      <c r="A449" s="163"/>
      <c r="B449" s="163"/>
      <c r="C449" s="163"/>
      <c r="D449" s="163"/>
      <c r="E449" s="164">
        <v>52</v>
      </c>
      <c r="F449" s="165">
        <v>0</v>
      </c>
      <c r="G449" s="118">
        <v>0</v>
      </c>
      <c r="H449" s="118">
        <v>0</v>
      </c>
      <c r="I449" s="118">
        <v>0</v>
      </c>
      <c r="J449" s="118">
        <v>0</v>
      </c>
      <c r="K449" s="118">
        <v>0</v>
      </c>
      <c r="L449" s="118">
        <v>0</v>
      </c>
      <c r="M449" s="118">
        <v>0</v>
      </c>
      <c r="N449" s="118">
        <v>0</v>
      </c>
      <c r="O449" s="118">
        <v>0</v>
      </c>
      <c r="P449" s="118">
        <v>16359.88011</v>
      </c>
      <c r="Q449" s="118">
        <v>0</v>
      </c>
      <c r="R449" s="166">
        <v>16359.88011</v>
      </c>
      <c r="S449" s="7"/>
      <c r="T449" s="7"/>
      <c r="U449" s="7"/>
      <c r="V449" s="7"/>
      <c r="W449" s="7"/>
      <c r="X449" s="7"/>
      <c r="Y449" s="7"/>
      <c r="Z449" s="7"/>
      <c r="AA449" s="7"/>
      <c r="AB449" s="7"/>
    </row>
    <row r="450" spans="1:28" ht="13.2">
      <c r="A450" s="163"/>
      <c r="B450" s="159" t="s">
        <v>14</v>
      </c>
      <c r="C450" s="159" t="s">
        <v>176</v>
      </c>
      <c r="D450" s="159" t="s">
        <v>176</v>
      </c>
      <c r="E450" s="159">
        <v>108</v>
      </c>
      <c r="F450" s="160">
        <v>0</v>
      </c>
      <c r="G450" s="161">
        <v>0</v>
      </c>
      <c r="H450" s="161">
        <v>0</v>
      </c>
      <c r="I450" s="161">
        <v>0</v>
      </c>
      <c r="J450" s="161">
        <v>0</v>
      </c>
      <c r="K450" s="161">
        <v>0</v>
      </c>
      <c r="L450" s="161">
        <v>0</v>
      </c>
      <c r="M450" s="161">
        <v>0</v>
      </c>
      <c r="N450" s="161">
        <v>0</v>
      </c>
      <c r="O450" s="161">
        <v>0</v>
      </c>
      <c r="P450" s="161">
        <v>8325.734910000001</v>
      </c>
      <c r="Q450" s="161">
        <v>0</v>
      </c>
      <c r="R450" s="162">
        <v>8325.734910000001</v>
      </c>
      <c r="S450" s="7"/>
      <c r="T450" s="7"/>
      <c r="U450" s="7"/>
      <c r="V450" s="7"/>
      <c r="W450" s="7"/>
      <c r="X450" s="7"/>
      <c r="Y450" s="7"/>
      <c r="Z450" s="7"/>
      <c r="AA450" s="7"/>
      <c r="AB450" s="7"/>
    </row>
    <row r="451" spans="1:28" ht="13.2">
      <c r="A451" s="163"/>
      <c r="B451" s="163"/>
      <c r="C451" s="163"/>
      <c r="D451" s="163"/>
      <c r="E451" s="164">
        <v>199</v>
      </c>
      <c r="F451" s="165">
        <v>0</v>
      </c>
      <c r="G451" s="118">
        <v>0</v>
      </c>
      <c r="H451" s="118">
        <v>0</v>
      </c>
      <c r="I451" s="118">
        <v>0</v>
      </c>
      <c r="J451" s="118">
        <v>0</v>
      </c>
      <c r="K451" s="118">
        <v>0</v>
      </c>
      <c r="L451" s="118">
        <v>0</v>
      </c>
      <c r="M451" s="118">
        <v>0</v>
      </c>
      <c r="N451" s="118">
        <v>0</v>
      </c>
      <c r="O451" s="118">
        <v>0</v>
      </c>
      <c r="P451" s="118">
        <v>72384.299189999991</v>
      </c>
      <c r="Q451" s="118">
        <v>0</v>
      </c>
      <c r="R451" s="166">
        <v>72384.299189999991</v>
      </c>
      <c r="S451" s="7"/>
      <c r="T451" s="7"/>
      <c r="U451" s="7"/>
      <c r="V451" s="7"/>
      <c r="W451" s="7"/>
      <c r="X451" s="7"/>
      <c r="Y451" s="7"/>
      <c r="Z451" s="7"/>
      <c r="AA451" s="7"/>
      <c r="AB451" s="7"/>
    </row>
    <row r="452" spans="1:28" ht="13.2">
      <c r="A452" s="163"/>
      <c r="B452" s="159" t="s">
        <v>15</v>
      </c>
      <c r="C452" s="159" t="s">
        <v>186</v>
      </c>
      <c r="D452" s="159" t="s">
        <v>186</v>
      </c>
      <c r="E452" s="159">
        <v>77</v>
      </c>
      <c r="F452" s="160">
        <v>0</v>
      </c>
      <c r="G452" s="161">
        <v>0</v>
      </c>
      <c r="H452" s="161">
        <v>0</v>
      </c>
      <c r="I452" s="161">
        <v>0</v>
      </c>
      <c r="J452" s="161">
        <v>0</v>
      </c>
      <c r="K452" s="161">
        <v>0</v>
      </c>
      <c r="L452" s="161">
        <v>0</v>
      </c>
      <c r="M452" s="161">
        <v>0</v>
      </c>
      <c r="N452" s="161">
        <v>0</v>
      </c>
      <c r="O452" s="161">
        <v>0</v>
      </c>
      <c r="P452" s="161">
        <v>59044.422700000003</v>
      </c>
      <c r="Q452" s="161">
        <v>0</v>
      </c>
      <c r="R452" s="162">
        <v>59044.422700000003</v>
      </c>
      <c r="S452" s="7"/>
      <c r="T452" s="7"/>
      <c r="U452" s="7"/>
      <c r="V452" s="7"/>
      <c r="W452" s="7"/>
      <c r="X452" s="7"/>
      <c r="Y452" s="7"/>
      <c r="Z452" s="7"/>
      <c r="AA452" s="7"/>
      <c r="AB452" s="7"/>
    </row>
    <row r="453" spans="1:28" ht="13.2">
      <c r="A453" s="163"/>
      <c r="B453" s="163"/>
      <c r="C453" s="163"/>
      <c r="D453" s="163"/>
      <c r="E453" s="164">
        <v>147</v>
      </c>
      <c r="F453" s="165">
        <v>0</v>
      </c>
      <c r="G453" s="118">
        <v>0</v>
      </c>
      <c r="H453" s="118">
        <v>0</v>
      </c>
      <c r="I453" s="118">
        <v>0</v>
      </c>
      <c r="J453" s="118">
        <v>0</v>
      </c>
      <c r="K453" s="118">
        <v>0</v>
      </c>
      <c r="L453" s="118">
        <v>0</v>
      </c>
      <c r="M453" s="118">
        <v>0</v>
      </c>
      <c r="N453" s="118">
        <v>0</v>
      </c>
      <c r="O453" s="118">
        <v>0</v>
      </c>
      <c r="P453" s="118">
        <v>2664.8095699999999</v>
      </c>
      <c r="Q453" s="118">
        <v>0</v>
      </c>
      <c r="R453" s="166">
        <v>2664.8095699999999</v>
      </c>
      <c r="S453" s="7"/>
      <c r="T453" s="7"/>
      <c r="U453" s="7"/>
      <c r="V453" s="7"/>
      <c r="W453" s="7"/>
      <c r="X453" s="7"/>
      <c r="Y453" s="7"/>
      <c r="Z453" s="7"/>
      <c r="AA453" s="7"/>
      <c r="AB453" s="7"/>
    </row>
    <row r="454" spans="1:28" ht="13.2">
      <c r="A454" s="163"/>
      <c r="B454" s="163"/>
      <c r="C454" s="163"/>
      <c r="D454" s="163"/>
      <c r="E454" s="164">
        <v>170</v>
      </c>
      <c r="F454" s="165">
        <v>0</v>
      </c>
      <c r="G454" s="118">
        <v>0</v>
      </c>
      <c r="H454" s="118">
        <v>0</v>
      </c>
      <c r="I454" s="118">
        <v>0</v>
      </c>
      <c r="J454" s="118">
        <v>0</v>
      </c>
      <c r="K454" s="118">
        <v>0</v>
      </c>
      <c r="L454" s="118">
        <v>0</v>
      </c>
      <c r="M454" s="118">
        <v>0</v>
      </c>
      <c r="N454" s="118">
        <v>0</v>
      </c>
      <c r="O454" s="118">
        <v>0</v>
      </c>
      <c r="P454" s="118">
        <v>577.95398999999998</v>
      </c>
      <c r="Q454" s="118">
        <v>0</v>
      </c>
      <c r="R454" s="166">
        <v>577.95398999999998</v>
      </c>
      <c r="S454" s="7"/>
      <c r="T454" s="7"/>
      <c r="U454" s="7"/>
      <c r="V454" s="7"/>
      <c r="W454" s="7"/>
      <c r="X454" s="7"/>
      <c r="Y454" s="7"/>
      <c r="Z454" s="7"/>
      <c r="AA454" s="7"/>
      <c r="AB454" s="7"/>
    </row>
    <row r="455" spans="1:28" ht="13.2">
      <c r="A455" s="163"/>
      <c r="B455" s="163"/>
      <c r="C455" s="163"/>
      <c r="D455" s="163"/>
      <c r="E455" s="164">
        <v>197</v>
      </c>
      <c r="F455" s="165">
        <v>0</v>
      </c>
      <c r="G455" s="118">
        <v>0</v>
      </c>
      <c r="H455" s="118">
        <v>0</v>
      </c>
      <c r="I455" s="118">
        <v>0</v>
      </c>
      <c r="J455" s="118">
        <v>0</v>
      </c>
      <c r="K455" s="118">
        <v>0</v>
      </c>
      <c r="L455" s="118">
        <v>0</v>
      </c>
      <c r="M455" s="118">
        <v>0</v>
      </c>
      <c r="N455" s="118">
        <v>0</v>
      </c>
      <c r="O455" s="118">
        <v>0</v>
      </c>
      <c r="P455" s="118">
        <v>15.003080000000001</v>
      </c>
      <c r="Q455" s="118">
        <v>0</v>
      </c>
      <c r="R455" s="166">
        <v>15.003080000000001</v>
      </c>
      <c r="S455" s="7"/>
      <c r="T455" s="7"/>
      <c r="U455" s="7"/>
      <c r="V455" s="7"/>
      <c r="W455" s="7"/>
      <c r="X455" s="7"/>
      <c r="Y455" s="7"/>
      <c r="Z455" s="7"/>
      <c r="AA455" s="7"/>
      <c r="AB455" s="7"/>
    </row>
    <row r="456" spans="1:28" ht="13.2">
      <c r="A456" s="163"/>
      <c r="B456" s="159" t="s">
        <v>16</v>
      </c>
      <c r="C456" s="159" t="s">
        <v>265</v>
      </c>
      <c r="D456" s="159" t="s">
        <v>265</v>
      </c>
      <c r="E456" s="159">
        <v>79</v>
      </c>
      <c r="F456" s="160">
        <v>0</v>
      </c>
      <c r="G456" s="161">
        <v>0</v>
      </c>
      <c r="H456" s="161">
        <v>0</v>
      </c>
      <c r="I456" s="161">
        <v>0</v>
      </c>
      <c r="J456" s="161">
        <v>0</v>
      </c>
      <c r="K456" s="161">
        <v>0</v>
      </c>
      <c r="L456" s="161">
        <v>0</v>
      </c>
      <c r="M456" s="161">
        <v>0</v>
      </c>
      <c r="N456" s="161">
        <v>0</v>
      </c>
      <c r="O456" s="161">
        <v>0</v>
      </c>
      <c r="P456" s="161">
        <v>15365.026189999999</v>
      </c>
      <c r="Q456" s="161">
        <v>0</v>
      </c>
      <c r="R456" s="162">
        <v>15365.026189999999</v>
      </c>
      <c r="S456" s="7"/>
      <c r="T456" s="7"/>
      <c r="U456" s="7"/>
      <c r="V456" s="7"/>
      <c r="W456" s="7"/>
      <c r="X456" s="7"/>
      <c r="Y456" s="7"/>
      <c r="Z456" s="7"/>
      <c r="AA456" s="7"/>
      <c r="AB456" s="7"/>
    </row>
    <row r="457" spans="1:28" ht="13.2">
      <c r="A457" s="163"/>
      <c r="B457" s="163"/>
      <c r="C457" s="159" t="s">
        <v>267</v>
      </c>
      <c r="D457" s="159" t="s">
        <v>267</v>
      </c>
      <c r="E457" s="159">
        <v>112</v>
      </c>
      <c r="F457" s="160">
        <v>0</v>
      </c>
      <c r="G457" s="161">
        <v>0</v>
      </c>
      <c r="H457" s="161">
        <v>0</v>
      </c>
      <c r="I457" s="161">
        <v>0</v>
      </c>
      <c r="J457" s="161">
        <v>0</v>
      </c>
      <c r="K457" s="161">
        <v>0</v>
      </c>
      <c r="L457" s="161">
        <v>0</v>
      </c>
      <c r="M457" s="161">
        <v>0</v>
      </c>
      <c r="N457" s="161">
        <v>0</v>
      </c>
      <c r="O457" s="161">
        <v>0</v>
      </c>
      <c r="P457" s="161">
        <v>6097.1928200000002</v>
      </c>
      <c r="Q457" s="161">
        <v>0</v>
      </c>
      <c r="R457" s="162">
        <v>6097.1928200000002</v>
      </c>
      <c r="S457" s="7"/>
      <c r="T457" s="7"/>
      <c r="U457" s="7"/>
      <c r="V457" s="7"/>
      <c r="W457" s="7"/>
      <c r="X457" s="7"/>
      <c r="Y457" s="7"/>
      <c r="Z457" s="7"/>
      <c r="AA457" s="7"/>
      <c r="AB457" s="7"/>
    </row>
    <row r="458" spans="1:28" ht="13.2">
      <c r="A458" s="163"/>
      <c r="B458" s="163"/>
      <c r="C458" s="159" t="s">
        <v>191</v>
      </c>
      <c r="D458" s="159" t="s">
        <v>192</v>
      </c>
      <c r="E458" s="159">
        <v>49</v>
      </c>
      <c r="F458" s="160">
        <v>0</v>
      </c>
      <c r="G458" s="161">
        <v>0</v>
      </c>
      <c r="H458" s="161">
        <v>0</v>
      </c>
      <c r="I458" s="161">
        <v>0</v>
      </c>
      <c r="J458" s="161">
        <v>0</v>
      </c>
      <c r="K458" s="161">
        <v>0</v>
      </c>
      <c r="L458" s="161">
        <v>0</v>
      </c>
      <c r="M458" s="161">
        <v>0</v>
      </c>
      <c r="N458" s="161">
        <v>0</v>
      </c>
      <c r="O458" s="161">
        <v>0</v>
      </c>
      <c r="P458" s="161">
        <v>15863.393179999999</v>
      </c>
      <c r="Q458" s="161">
        <v>0</v>
      </c>
      <c r="R458" s="162">
        <v>15863.393179999999</v>
      </c>
      <c r="S458" s="7"/>
      <c r="T458" s="7"/>
      <c r="U458" s="7"/>
      <c r="V458" s="7"/>
      <c r="W458" s="7"/>
      <c r="X458" s="7"/>
      <c r="Y458" s="7"/>
      <c r="Z458" s="7"/>
      <c r="AA458" s="7"/>
      <c r="AB458" s="7"/>
    </row>
    <row r="459" spans="1:28" ht="13.2">
      <c r="A459" s="163"/>
      <c r="B459" s="163"/>
      <c r="C459" s="159" t="s">
        <v>16</v>
      </c>
      <c r="D459" s="159" t="s">
        <v>193</v>
      </c>
      <c r="E459" s="159">
        <v>24</v>
      </c>
      <c r="F459" s="160">
        <v>0</v>
      </c>
      <c r="G459" s="161">
        <v>0</v>
      </c>
      <c r="H459" s="161">
        <v>0</v>
      </c>
      <c r="I459" s="161">
        <v>0</v>
      </c>
      <c r="J459" s="161">
        <v>0</v>
      </c>
      <c r="K459" s="161">
        <v>0</v>
      </c>
      <c r="L459" s="161">
        <v>0</v>
      </c>
      <c r="M459" s="161">
        <v>0</v>
      </c>
      <c r="N459" s="161">
        <v>0</v>
      </c>
      <c r="O459" s="161">
        <v>0</v>
      </c>
      <c r="P459" s="161">
        <v>38240.227460000002</v>
      </c>
      <c r="Q459" s="161">
        <v>0</v>
      </c>
      <c r="R459" s="162">
        <v>38240.227460000002</v>
      </c>
      <c r="S459" s="7"/>
      <c r="T459" s="7"/>
      <c r="U459" s="7"/>
      <c r="V459" s="7"/>
      <c r="W459" s="7"/>
      <c r="X459" s="7"/>
      <c r="Y459" s="7"/>
      <c r="Z459" s="7"/>
      <c r="AA459" s="7"/>
      <c r="AB459" s="7"/>
    </row>
    <row r="460" spans="1:28" ht="13.2">
      <c r="A460" s="163"/>
      <c r="B460" s="163"/>
      <c r="C460" s="163"/>
      <c r="D460" s="163"/>
      <c r="E460" s="164">
        <v>25</v>
      </c>
      <c r="F460" s="165">
        <v>0</v>
      </c>
      <c r="G460" s="118">
        <v>0</v>
      </c>
      <c r="H460" s="118">
        <v>0</v>
      </c>
      <c r="I460" s="118">
        <v>0</v>
      </c>
      <c r="J460" s="118">
        <v>0</v>
      </c>
      <c r="K460" s="118">
        <v>0</v>
      </c>
      <c r="L460" s="118">
        <v>0</v>
      </c>
      <c r="M460" s="118">
        <v>0</v>
      </c>
      <c r="N460" s="118">
        <v>0</v>
      </c>
      <c r="O460" s="118">
        <v>0</v>
      </c>
      <c r="P460" s="118">
        <v>27395.266489999998</v>
      </c>
      <c r="Q460" s="118">
        <v>0</v>
      </c>
      <c r="R460" s="166">
        <v>27395.266489999998</v>
      </c>
      <c r="S460" s="7"/>
      <c r="T460" s="7"/>
      <c r="U460" s="7"/>
      <c r="V460" s="7"/>
      <c r="W460" s="7"/>
      <c r="X460" s="7"/>
      <c r="Y460" s="7"/>
      <c r="Z460" s="7"/>
      <c r="AA460" s="7"/>
      <c r="AB460" s="7"/>
    </row>
    <row r="461" spans="1:28" ht="13.2">
      <c r="A461" s="163"/>
      <c r="B461" s="163"/>
      <c r="C461" s="163"/>
      <c r="D461" s="163"/>
      <c r="E461" s="164">
        <v>140</v>
      </c>
      <c r="F461" s="165">
        <v>0</v>
      </c>
      <c r="G461" s="118">
        <v>0</v>
      </c>
      <c r="H461" s="118">
        <v>0</v>
      </c>
      <c r="I461" s="118">
        <v>0</v>
      </c>
      <c r="J461" s="118">
        <v>0</v>
      </c>
      <c r="K461" s="118">
        <v>0</v>
      </c>
      <c r="L461" s="118">
        <v>0</v>
      </c>
      <c r="M461" s="118">
        <v>0</v>
      </c>
      <c r="N461" s="118">
        <v>0</v>
      </c>
      <c r="O461" s="118">
        <v>0</v>
      </c>
      <c r="P461" s="118">
        <v>8847.5381199999993</v>
      </c>
      <c r="Q461" s="118">
        <v>0</v>
      </c>
      <c r="R461" s="166">
        <v>8847.5381199999993</v>
      </c>
      <c r="S461" s="7"/>
      <c r="T461" s="7"/>
      <c r="U461" s="7"/>
      <c r="V461" s="7"/>
      <c r="W461" s="7"/>
      <c r="X461" s="7"/>
      <c r="Y461" s="7"/>
      <c r="Z461" s="7"/>
      <c r="AA461" s="7"/>
      <c r="AB461" s="7"/>
    </row>
    <row r="462" spans="1:28" ht="13.2">
      <c r="A462" s="163"/>
      <c r="B462" s="163"/>
      <c r="C462" s="163"/>
      <c r="D462" s="159" t="s">
        <v>269</v>
      </c>
      <c r="E462" s="159">
        <v>46</v>
      </c>
      <c r="F462" s="160">
        <v>0</v>
      </c>
      <c r="G462" s="161">
        <v>0</v>
      </c>
      <c r="H462" s="161">
        <v>0</v>
      </c>
      <c r="I462" s="161">
        <v>0</v>
      </c>
      <c r="J462" s="161">
        <v>0</v>
      </c>
      <c r="K462" s="161">
        <v>0</v>
      </c>
      <c r="L462" s="161">
        <v>0</v>
      </c>
      <c r="M462" s="161">
        <v>0</v>
      </c>
      <c r="N462" s="161">
        <v>0</v>
      </c>
      <c r="O462" s="161">
        <v>0</v>
      </c>
      <c r="P462" s="161">
        <v>21845.197199999999</v>
      </c>
      <c r="Q462" s="161">
        <v>0</v>
      </c>
      <c r="R462" s="162">
        <v>21845.197199999999</v>
      </c>
      <c r="S462" s="7"/>
      <c r="T462" s="7"/>
      <c r="U462" s="7"/>
      <c r="V462" s="7"/>
      <c r="W462" s="7"/>
      <c r="X462" s="7"/>
      <c r="Y462" s="7"/>
      <c r="Z462" s="7"/>
      <c r="AA462" s="7"/>
      <c r="AB462" s="7"/>
    </row>
    <row r="463" spans="1:28" ht="13.2">
      <c r="A463" s="163"/>
      <c r="B463" s="163"/>
      <c r="C463" s="163"/>
      <c r="D463" s="159" t="s">
        <v>286</v>
      </c>
      <c r="E463" s="159">
        <v>84</v>
      </c>
      <c r="F463" s="160">
        <v>0</v>
      </c>
      <c r="G463" s="161">
        <v>0</v>
      </c>
      <c r="H463" s="161">
        <v>0</v>
      </c>
      <c r="I463" s="161">
        <v>0</v>
      </c>
      <c r="J463" s="161">
        <v>0</v>
      </c>
      <c r="K463" s="161">
        <v>0</v>
      </c>
      <c r="L463" s="161">
        <v>0</v>
      </c>
      <c r="M463" s="161">
        <v>0</v>
      </c>
      <c r="N463" s="161">
        <v>0</v>
      </c>
      <c r="O463" s="161">
        <v>0</v>
      </c>
      <c r="P463" s="161">
        <v>18450.366910000001</v>
      </c>
      <c r="Q463" s="161">
        <v>0</v>
      </c>
      <c r="R463" s="162">
        <v>18450.366910000001</v>
      </c>
      <c r="S463" s="7"/>
      <c r="T463" s="7"/>
      <c r="U463" s="7"/>
      <c r="V463" s="7"/>
      <c r="W463" s="7"/>
      <c r="X463" s="7"/>
      <c r="Y463" s="7"/>
      <c r="Z463" s="7"/>
      <c r="AA463" s="7"/>
      <c r="AB463" s="7"/>
    </row>
    <row r="464" spans="1:28" ht="13.2">
      <c r="A464" s="163"/>
      <c r="B464" s="163"/>
      <c r="C464" s="163"/>
      <c r="D464" s="163"/>
      <c r="E464" s="164">
        <v>86</v>
      </c>
      <c r="F464" s="165">
        <v>0</v>
      </c>
      <c r="G464" s="118">
        <v>0</v>
      </c>
      <c r="H464" s="118">
        <v>0</v>
      </c>
      <c r="I464" s="118">
        <v>0</v>
      </c>
      <c r="J464" s="118">
        <v>0</v>
      </c>
      <c r="K464" s="118">
        <v>0</v>
      </c>
      <c r="L464" s="118">
        <v>0</v>
      </c>
      <c r="M464" s="118">
        <v>0</v>
      </c>
      <c r="N464" s="118">
        <v>0</v>
      </c>
      <c r="O464" s="118">
        <v>0</v>
      </c>
      <c r="P464" s="118">
        <v>54774.035159999999</v>
      </c>
      <c r="Q464" s="118">
        <v>0</v>
      </c>
      <c r="R464" s="166">
        <v>54774.035159999999</v>
      </c>
      <c r="S464" s="7"/>
      <c r="T464" s="7"/>
      <c r="U464" s="7"/>
      <c r="V464" s="7"/>
      <c r="W464" s="7"/>
      <c r="X464" s="7"/>
      <c r="Y464" s="7"/>
      <c r="Z464" s="7"/>
      <c r="AA464" s="7"/>
      <c r="AB464" s="7"/>
    </row>
    <row r="465" spans="1:28" ht="13.2">
      <c r="A465" s="163"/>
      <c r="B465" s="163"/>
      <c r="C465" s="163"/>
      <c r="D465" s="159" t="s">
        <v>287</v>
      </c>
      <c r="E465" s="159">
        <v>189</v>
      </c>
      <c r="F465" s="160">
        <v>0</v>
      </c>
      <c r="G465" s="161">
        <v>0</v>
      </c>
      <c r="H465" s="161">
        <v>0</v>
      </c>
      <c r="I465" s="161">
        <v>0</v>
      </c>
      <c r="J465" s="161">
        <v>0</v>
      </c>
      <c r="K465" s="161">
        <v>0</v>
      </c>
      <c r="L465" s="161">
        <v>0</v>
      </c>
      <c r="M465" s="161">
        <v>0</v>
      </c>
      <c r="N465" s="161">
        <v>0</v>
      </c>
      <c r="O465" s="161">
        <v>0</v>
      </c>
      <c r="P465" s="161">
        <v>7333.5920099999994</v>
      </c>
      <c r="Q465" s="161">
        <v>0</v>
      </c>
      <c r="R465" s="162">
        <v>7333.5920099999994</v>
      </c>
      <c r="S465" s="7"/>
      <c r="T465" s="7"/>
      <c r="U465" s="7"/>
      <c r="V465" s="7"/>
      <c r="W465" s="7"/>
      <c r="X465" s="7"/>
      <c r="Y465" s="7"/>
      <c r="Z465" s="7"/>
      <c r="AA465" s="7"/>
      <c r="AB465" s="7"/>
    </row>
    <row r="466" spans="1:28" ht="13.2">
      <c r="A466" s="163"/>
      <c r="B466" s="163"/>
      <c r="C466" s="163"/>
      <c r="D466" s="159" t="s">
        <v>16</v>
      </c>
      <c r="E466" s="159">
        <v>4</v>
      </c>
      <c r="F466" s="160">
        <v>0</v>
      </c>
      <c r="G466" s="161">
        <v>0</v>
      </c>
      <c r="H466" s="161">
        <v>0</v>
      </c>
      <c r="I466" s="161">
        <v>0</v>
      </c>
      <c r="J466" s="161">
        <v>0</v>
      </c>
      <c r="K466" s="161">
        <v>0</v>
      </c>
      <c r="L466" s="161">
        <v>0</v>
      </c>
      <c r="M466" s="161">
        <v>0</v>
      </c>
      <c r="N466" s="161">
        <v>0</v>
      </c>
      <c r="O466" s="161">
        <v>0</v>
      </c>
      <c r="P466" s="161">
        <v>65831.163710000008</v>
      </c>
      <c r="Q466" s="161">
        <v>0</v>
      </c>
      <c r="R466" s="162">
        <v>65831.163710000008</v>
      </c>
      <c r="S466" s="7"/>
      <c r="T466" s="7"/>
      <c r="U466" s="7"/>
      <c r="V466" s="7"/>
      <c r="W466" s="7"/>
      <c r="X466" s="7"/>
      <c r="Y466" s="7"/>
      <c r="Z466" s="7"/>
      <c r="AA466" s="7"/>
      <c r="AB466" s="7"/>
    </row>
    <row r="467" spans="1:28" ht="13.2">
      <c r="A467" s="163"/>
      <c r="B467" s="163"/>
      <c r="C467" s="163"/>
      <c r="D467" s="163"/>
      <c r="E467" s="164">
        <v>7</v>
      </c>
      <c r="F467" s="165">
        <v>0</v>
      </c>
      <c r="G467" s="118">
        <v>0</v>
      </c>
      <c r="H467" s="118">
        <v>0</v>
      </c>
      <c r="I467" s="118">
        <v>0</v>
      </c>
      <c r="J467" s="118">
        <v>0</v>
      </c>
      <c r="K467" s="118">
        <v>0</v>
      </c>
      <c r="L467" s="118">
        <v>0</v>
      </c>
      <c r="M467" s="118">
        <v>0</v>
      </c>
      <c r="N467" s="118">
        <v>0</v>
      </c>
      <c r="O467" s="118">
        <v>0</v>
      </c>
      <c r="P467" s="118">
        <v>27163.712339999998</v>
      </c>
      <c r="Q467" s="118">
        <v>0</v>
      </c>
      <c r="R467" s="166">
        <v>27163.712339999998</v>
      </c>
      <c r="S467" s="7"/>
      <c r="T467" s="7"/>
      <c r="U467" s="7"/>
      <c r="V467" s="7"/>
      <c r="W467" s="7"/>
      <c r="X467" s="7"/>
      <c r="Y467" s="7"/>
      <c r="Z467" s="7"/>
      <c r="AA467" s="7"/>
      <c r="AB467" s="7"/>
    </row>
    <row r="468" spans="1:28" ht="13.2">
      <c r="A468" s="163"/>
      <c r="B468" s="163"/>
      <c r="C468" s="163"/>
      <c r="D468" s="163"/>
      <c r="E468" s="164">
        <v>21</v>
      </c>
      <c r="F468" s="165">
        <v>0</v>
      </c>
      <c r="G468" s="118">
        <v>0</v>
      </c>
      <c r="H468" s="118">
        <v>0</v>
      </c>
      <c r="I468" s="118">
        <v>0</v>
      </c>
      <c r="J468" s="118">
        <v>0</v>
      </c>
      <c r="K468" s="118">
        <v>0</v>
      </c>
      <c r="L468" s="118">
        <v>0</v>
      </c>
      <c r="M468" s="118">
        <v>0</v>
      </c>
      <c r="N468" s="118">
        <v>0</v>
      </c>
      <c r="O468" s="118">
        <v>0</v>
      </c>
      <c r="P468" s="118">
        <v>14965.59217</v>
      </c>
      <c r="Q468" s="118">
        <v>0</v>
      </c>
      <c r="R468" s="166">
        <v>14965.59217</v>
      </c>
      <c r="S468" s="7"/>
      <c r="T468" s="7"/>
      <c r="U468" s="7"/>
      <c r="V468" s="7"/>
      <c r="W468" s="7"/>
      <c r="X468" s="7"/>
      <c r="Y468" s="7"/>
      <c r="Z468" s="7"/>
      <c r="AA468" s="7"/>
      <c r="AB468" s="7"/>
    </row>
    <row r="469" spans="1:28" ht="13.2">
      <c r="A469" s="163"/>
      <c r="B469" s="163"/>
      <c r="C469" s="163"/>
      <c r="D469" s="163"/>
      <c r="E469" s="164">
        <v>41</v>
      </c>
      <c r="F469" s="165">
        <v>0</v>
      </c>
      <c r="G469" s="118">
        <v>0</v>
      </c>
      <c r="H469" s="118">
        <v>0</v>
      </c>
      <c r="I469" s="118">
        <v>0</v>
      </c>
      <c r="J469" s="118">
        <v>0</v>
      </c>
      <c r="K469" s="118">
        <v>0</v>
      </c>
      <c r="L469" s="118">
        <v>0</v>
      </c>
      <c r="M469" s="118">
        <v>0</v>
      </c>
      <c r="N469" s="118">
        <v>0</v>
      </c>
      <c r="O469" s="118">
        <v>0</v>
      </c>
      <c r="P469" s="118">
        <v>65322.908640000001</v>
      </c>
      <c r="Q469" s="118">
        <v>0</v>
      </c>
      <c r="R469" s="166">
        <v>65322.908640000001</v>
      </c>
      <c r="S469" s="7"/>
      <c r="T469" s="7"/>
      <c r="U469" s="7"/>
      <c r="V469" s="7"/>
      <c r="W469" s="7"/>
      <c r="X469" s="7"/>
      <c r="Y469" s="7"/>
      <c r="Z469" s="7"/>
      <c r="AA469" s="7"/>
      <c r="AB469" s="7"/>
    </row>
    <row r="470" spans="1:28" ht="13.2">
      <c r="A470" s="163"/>
      <c r="B470" s="163"/>
      <c r="C470" s="163"/>
      <c r="D470" s="159" t="s">
        <v>195</v>
      </c>
      <c r="E470" s="159">
        <v>56</v>
      </c>
      <c r="F470" s="160">
        <v>0</v>
      </c>
      <c r="G470" s="161">
        <v>0</v>
      </c>
      <c r="H470" s="161">
        <v>0</v>
      </c>
      <c r="I470" s="161">
        <v>0</v>
      </c>
      <c r="J470" s="161">
        <v>0</v>
      </c>
      <c r="K470" s="161">
        <v>0</v>
      </c>
      <c r="L470" s="161">
        <v>0</v>
      </c>
      <c r="M470" s="161">
        <v>0</v>
      </c>
      <c r="N470" s="161">
        <v>0</v>
      </c>
      <c r="O470" s="161">
        <v>0</v>
      </c>
      <c r="P470" s="161">
        <v>16096.90321</v>
      </c>
      <c r="Q470" s="161">
        <v>0</v>
      </c>
      <c r="R470" s="162">
        <v>16096.90321</v>
      </c>
      <c r="S470" s="7"/>
      <c r="T470" s="7"/>
      <c r="U470" s="7"/>
      <c r="V470" s="7"/>
      <c r="W470" s="7"/>
      <c r="X470" s="7"/>
      <c r="Y470" s="7"/>
      <c r="Z470" s="7"/>
      <c r="AA470" s="7"/>
      <c r="AB470" s="7"/>
    </row>
    <row r="471" spans="1:28" ht="13.2">
      <c r="A471" s="163"/>
      <c r="B471" s="163"/>
      <c r="C471" s="163"/>
      <c r="D471" s="163"/>
      <c r="E471" s="164">
        <v>92</v>
      </c>
      <c r="F471" s="165">
        <v>0</v>
      </c>
      <c r="G471" s="118">
        <v>0</v>
      </c>
      <c r="H471" s="118">
        <v>0</v>
      </c>
      <c r="I471" s="118">
        <v>0</v>
      </c>
      <c r="J471" s="118">
        <v>0</v>
      </c>
      <c r="K471" s="118">
        <v>0</v>
      </c>
      <c r="L471" s="118">
        <v>0</v>
      </c>
      <c r="M471" s="118">
        <v>0</v>
      </c>
      <c r="N471" s="118">
        <v>0</v>
      </c>
      <c r="O471" s="118">
        <v>0</v>
      </c>
      <c r="P471" s="118">
        <v>17539.381949999999</v>
      </c>
      <c r="Q471" s="118">
        <v>0</v>
      </c>
      <c r="R471" s="166">
        <v>17539.381949999999</v>
      </c>
      <c r="S471" s="7"/>
      <c r="T471" s="7"/>
      <c r="U471" s="7"/>
      <c r="V471" s="7"/>
      <c r="W471" s="7"/>
      <c r="X471" s="7"/>
      <c r="Y471" s="7"/>
      <c r="Z471" s="7"/>
      <c r="AA471" s="7"/>
      <c r="AB471" s="7"/>
    </row>
    <row r="472" spans="1:28" ht="13.2">
      <c r="A472" s="163"/>
      <c r="B472" s="163"/>
      <c r="C472" s="163"/>
      <c r="D472" s="159" t="s">
        <v>196</v>
      </c>
      <c r="E472" s="159">
        <v>53</v>
      </c>
      <c r="F472" s="160">
        <v>0</v>
      </c>
      <c r="G472" s="161">
        <v>0</v>
      </c>
      <c r="H472" s="161">
        <v>0</v>
      </c>
      <c r="I472" s="161">
        <v>0</v>
      </c>
      <c r="J472" s="161">
        <v>0</v>
      </c>
      <c r="K472" s="161">
        <v>0</v>
      </c>
      <c r="L472" s="161">
        <v>0</v>
      </c>
      <c r="M472" s="161">
        <v>0</v>
      </c>
      <c r="N472" s="161">
        <v>0</v>
      </c>
      <c r="O472" s="161">
        <v>0</v>
      </c>
      <c r="P472" s="161">
        <v>10530.929599999999</v>
      </c>
      <c r="Q472" s="161">
        <v>0</v>
      </c>
      <c r="R472" s="162">
        <v>10530.929599999999</v>
      </c>
      <c r="S472" s="7"/>
      <c r="T472" s="7"/>
      <c r="U472" s="7"/>
      <c r="V472" s="7"/>
      <c r="W472" s="7"/>
      <c r="X472" s="7"/>
      <c r="Y472" s="7"/>
      <c r="Z472" s="7"/>
      <c r="AA472" s="7"/>
      <c r="AB472" s="7"/>
    </row>
    <row r="473" spans="1:28" ht="13.2">
      <c r="A473" s="163"/>
      <c r="B473" s="163"/>
      <c r="C473" s="163"/>
      <c r="D473" s="159" t="s">
        <v>197</v>
      </c>
      <c r="E473" s="159">
        <v>101</v>
      </c>
      <c r="F473" s="160">
        <v>0</v>
      </c>
      <c r="G473" s="161">
        <v>0</v>
      </c>
      <c r="H473" s="161">
        <v>0</v>
      </c>
      <c r="I473" s="161">
        <v>0</v>
      </c>
      <c r="J473" s="161">
        <v>0</v>
      </c>
      <c r="K473" s="161">
        <v>0</v>
      </c>
      <c r="L473" s="161">
        <v>0</v>
      </c>
      <c r="M473" s="161">
        <v>0</v>
      </c>
      <c r="N473" s="161">
        <v>0</v>
      </c>
      <c r="O473" s="161">
        <v>0</v>
      </c>
      <c r="P473" s="161">
        <v>11797.346599999999</v>
      </c>
      <c r="Q473" s="161">
        <v>0</v>
      </c>
      <c r="R473" s="162">
        <v>11797.346599999999</v>
      </c>
      <c r="S473" s="7"/>
      <c r="T473" s="7"/>
      <c r="U473" s="7"/>
      <c r="V473" s="7"/>
      <c r="W473" s="7"/>
      <c r="X473" s="7"/>
      <c r="Y473" s="7"/>
      <c r="Z473" s="7"/>
      <c r="AA473" s="7"/>
      <c r="AB473" s="7"/>
    </row>
    <row r="474" spans="1:28" ht="13.2">
      <c r="A474" s="163"/>
      <c r="B474" s="163"/>
      <c r="C474" s="163"/>
      <c r="D474" s="159" t="s">
        <v>270</v>
      </c>
      <c r="E474" s="159">
        <v>166</v>
      </c>
      <c r="F474" s="160">
        <v>0</v>
      </c>
      <c r="G474" s="161">
        <v>0</v>
      </c>
      <c r="H474" s="161">
        <v>0</v>
      </c>
      <c r="I474" s="161">
        <v>0</v>
      </c>
      <c r="J474" s="161">
        <v>0</v>
      </c>
      <c r="K474" s="161">
        <v>0</v>
      </c>
      <c r="L474" s="161">
        <v>0</v>
      </c>
      <c r="M474" s="161">
        <v>0</v>
      </c>
      <c r="N474" s="161">
        <v>0</v>
      </c>
      <c r="O474" s="161">
        <v>0</v>
      </c>
      <c r="P474" s="161">
        <v>14183.233</v>
      </c>
      <c r="Q474" s="161">
        <v>0</v>
      </c>
      <c r="R474" s="162">
        <v>14183.233</v>
      </c>
      <c r="S474" s="7"/>
      <c r="T474" s="7"/>
      <c r="U474" s="7"/>
      <c r="V474" s="7"/>
      <c r="W474" s="7"/>
      <c r="X474" s="7"/>
      <c r="Y474" s="7"/>
      <c r="Z474" s="7"/>
      <c r="AA474" s="7"/>
      <c r="AB474" s="7"/>
    </row>
    <row r="475" spans="1:28" ht="13.2">
      <c r="A475" s="163"/>
      <c r="B475" s="163"/>
      <c r="C475" s="163"/>
      <c r="D475" s="159" t="s">
        <v>271</v>
      </c>
      <c r="E475" s="159">
        <v>29</v>
      </c>
      <c r="F475" s="160">
        <v>0</v>
      </c>
      <c r="G475" s="161">
        <v>0</v>
      </c>
      <c r="H475" s="161">
        <v>0</v>
      </c>
      <c r="I475" s="161">
        <v>0</v>
      </c>
      <c r="J475" s="161">
        <v>0</v>
      </c>
      <c r="K475" s="161">
        <v>0</v>
      </c>
      <c r="L475" s="161">
        <v>0</v>
      </c>
      <c r="M475" s="161">
        <v>0</v>
      </c>
      <c r="N475" s="161">
        <v>0</v>
      </c>
      <c r="O475" s="161">
        <v>0</v>
      </c>
      <c r="P475" s="161">
        <v>20493.26626</v>
      </c>
      <c r="Q475" s="161">
        <v>0</v>
      </c>
      <c r="R475" s="162">
        <v>20493.26626</v>
      </c>
      <c r="S475" s="7"/>
      <c r="T475" s="7"/>
      <c r="U475" s="7"/>
      <c r="V475" s="7"/>
      <c r="W475" s="7"/>
      <c r="X475" s="7"/>
      <c r="Y475" s="7"/>
      <c r="Z475" s="7"/>
      <c r="AA475" s="7"/>
      <c r="AB475" s="7"/>
    </row>
    <row r="476" spans="1:28" ht="18" customHeight="1">
      <c r="A476" s="163"/>
      <c r="B476" s="163"/>
      <c r="C476" s="163"/>
      <c r="D476" s="159" t="s">
        <v>288</v>
      </c>
      <c r="E476" s="159">
        <v>1</v>
      </c>
      <c r="F476" s="160">
        <v>0</v>
      </c>
      <c r="G476" s="161">
        <v>0</v>
      </c>
      <c r="H476" s="161">
        <v>0</v>
      </c>
      <c r="I476" s="161">
        <v>906979.32332000008</v>
      </c>
      <c r="J476" s="161">
        <v>92470.361439999993</v>
      </c>
      <c r="K476" s="161">
        <v>999449.68475999997</v>
      </c>
      <c r="L476" s="161">
        <v>517437.68964999996</v>
      </c>
      <c r="M476" s="161">
        <v>36008.113020000004</v>
      </c>
      <c r="N476" s="161">
        <v>553445.80267</v>
      </c>
      <c r="O476" s="161">
        <v>1552895.48743</v>
      </c>
      <c r="P476" s="161">
        <v>254049.99627999999</v>
      </c>
      <c r="Q476" s="161">
        <v>0</v>
      </c>
      <c r="R476" s="162">
        <v>254049.99627999999</v>
      </c>
      <c r="S476" s="7"/>
      <c r="T476" s="7"/>
      <c r="U476" s="7"/>
      <c r="V476" s="7"/>
      <c r="W476" s="7"/>
      <c r="X476" s="7"/>
      <c r="Y476" s="7"/>
      <c r="Z476" s="7"/>
      <c r="AA476" s="7"/>
      <c r="AB476" s="7"/>
    </row>
    <row r="477" spans="1:28" ht="13.2">
      <c r="A477" s="163"/>
      <c r="B477" s="163"/>
      <c r="C477" s="163"/>
      <c r="D477" s="163"/>
      <c r="E477" s="164">
        <v>8</v>
      </c>
      <c r="F477" s="165">
        <v>0</v>
      </c>
      <c r="G477" s="118">
        <v>0</v>
      </c>
      <c r="H477" s="118">
        <v>0</v>
      </c>
      <c r="I477" s="118">
        <v>0</v>
      </c>
      <c r="J477" s="118">
        <v>0</v>
      </c>
      <c r="K477" s="118">
        <v>0</v>
      </c>
      <c r="L477" s="118">
        <v>0</v>
      </c>
      <c r="M477" s="118">
        <v>0</v>
      </c>
      <c r="N477" s="118">
        <v>0</v>
      </c>
      <c r="O477" s="118">
        <v>0</v>
      </c>
      <c r="P477" s="118">
        <v>24234.779440000002</v>
      </c>
      <c r="Q477" s="118">
        <v>0</v>
      </c>
      <c r="R477" s="166">
        <v>24234.779440000002</v>
      </c>
      <c r="S477" s="7"/>
      <c r="T477" s="7"/>
      <c r="U477" s="7"/>
      <c r="V477" s="7"/>
      <c r="W477" s="7"/>
      <c r="X477" s="7"/>
      <c r="Y477" s="7"/>
      <c r="Z477" s="7"/>
      <c r="AA477" s="7"/>
      <c r="AB477" s="7"/>
    </row>
    <row r="478" spans="1:28" ht="13.2">
      <c r="A478" s="163"/>
      <c r="B478" s="163"/>
      <c r="C478" s="163"/>
      <c r="D478" s="163"/>
      <c r="E478" s="164">
        <v>17</v>
      </c>
      <c r="F478" s="165">
        <v>0</v>
      </c>
      <c r="G478" s="118">
        <v>0</v>
      </c>
      <c r="H478" s="118">
        <v>0</v>
      </c>
      <c r="I478" s="118">
        <v>0</v>
      </c>
      <c r="J478" s="118">
        <v>0</v>
      </c>
      <c r="K478" s="118">
        <v>0</v>
      </c>
      <c r="L478" s="118">
        <v>0</v>
      </c>
      <c r="M478" s="118">
        <v>0</v>
      </c>
      <c r="N478" s="118">
        <v>0</v>
      </c>
      <c r="O478" s="118">
        <v>0</v>
      </c>
      <c r="P478" s="118">
        <v>18520.252</v>
      </c>
      <c r="Q478" s="118">
        <v>0</v>
      </c>
      <c r="R478" s="166">
        <v>18520.252</v>
      </c>
      <c r="S478" s="7"/>
      <c r="T478" s="7"/>
      <c r="U478" s="7"/>
      <c r="V478" s="7"/>
      <c r="W478" s="7"/>
      <c r="X478" s="7"/>
      <c r="Y478" s="7"/>
      <c r="Z478" s="7"/>
      <c r="AA478" s="7"/>
      <c r="AB478" s="7"/>
    </row>
    <row r="479" spans="1:28" ht="13.2">
      <c r="A479" s="163"/>
      <c r="B479" s="163"/>
      <c r="C479" s="163"/>
      <c r="D479" s="163"/>
      <c r="E479" s="164">
        <v>93</v>
      </c>
      <c r="F479" s="165">
        <v>0</v>
      </c>
      <c r="G479" s="118">
        <v>0</v>
      </c>
      <c r="H479" s="118">
        <v>0</v>
      </c>
      <c r="I479" s="118">
        <v>0</v>
      </c>
      <c r="J479" s="118">
        <v>0</v>
      </c>
      <c r="K479" s="118">
        <v>0</v>
      </c>
      <c r="L479" s="118">
        <v>0</v>
      </c>
      <c r="M479" s="118">
        <v>0</v>
      </c>
      <c r="N479" s="118">
        <v>0</v>
      </c>
      <c r="O479" s="118">
        <v>0</v>
      </c>
      <c r="P479" s="118">
        <v>19042.63636</v>
      </c>
      <c r="Q479" s="118">
        <v>0</v>
      </c>
      <c r="R479" s="166">
        <v>19042.63636</v>
      </c>
      <c r="S479" s="7"/>
      <c r="T479" s="7"/>
      <c r="U479" s="7"/>
      <c r="V479" s="7"/>
      <c r="W479" s="7"/>
      <c r="X479" s="7"/>
      <c r="Y479" s="7"/>
      <c r="Z479" s="7"/>
      <c r="AA479" s="7"/>
      <c r="AB479" s="7"/>
    </row>
    <row r="480" spans="1:28" ht="13.2">
      <c r="A480" s="163"/>
      <c r="B480" s="163"/>
      <c r="C480" s="163"/>
      <c r="D480" s="159" t="s">
        <v>199</v>
      </c>
      <c r="E480" s="159">
        <v>48</v>
      </c>
      <c r="F480" s="160">
        <v>0</v>
      </c>
      <c r="G480" s="161">
        <v>0</v>
      </c>
      <c r="H480" s="161">
        <v>0</v>
      </c>
      <c r="I480" s="161">
        <v>0</v>
      </c>
      <c r="J480" s="161">
        <v>0</v>
      </c>
      <c r="K480" s="161">
        <v>0</v>
      </c>
      <c r="L480" s="161">
        <v>0</v>
      </c>
      <c r="M480" s="161">
        <v>0</v>
      </c>
      <c r="N480" s="161">
        <v>0</v>
      </c>
      <c r="O480" s="161">
        <v>0</v>
      </c>
      <c r="P480" s="161">
        <v>17874.823049999999</v>
      </c>
      <c r="Q480" s="161">
        <v>0</v>
      </c>
      <c r="R480" s="162">
        <v>17874.823049999999</v>
      </c>
      <c r="S480" s="7"/>
      <c r="T480" s="7"/>
      <c r="U480" s="7"/>
      <c r="V480" s="7"/>
      <c r="W480" s="7"/>
      <c r="X480" s="7"/>
      <c r="Y480" s="7"/>
      <c r="Z480" s="7"/>
      <c r="AA480" s="7"/>
      <c r="AB480" s="7"/>
    </row>
    <row r="481" spans="1:28" ht="13.2">
      <c r="A481" s="163"/>
      <c r="B481" s="163"/>
      <c r="C481" s="163"/>
      <c r="D481" s="163"/>
      <c r="E481" s="164">
        <v>146</v>
      </c>
      <c r="F481" s="165">
        <v>0</v>
      </c>
      <c r="G481" s="118">
        <v>0</v>
      </c>
      <c r="H481" s="118">
        <v>0</v>
      </c>
      <c r="I481" s="118">
        <v>0</v>
      </c>
      <c r="J481" s="118">
        <v>0</v>
      </c>
      <c r="K481" s="118">
        <v>0</v>
      </c>
      <c r="L481" s="118">
        <v>0</v>
      </c>
      <c r="M481" s="118">
        <v>0</v>
      </c>
      <c r="N481" s="118">
        <v>0</v>
      </c>
      <c r="O481" s="118">
        <v>0</v>
      </c>
      <c r="P481" s="118">
        <v>4259.8852500000003</v>
      </c>
      <c r="Q481" s="118">
        <v>0</v>
      </c>
      <c r="R481" s="166">
        <v>4259.8852500000003</v>
      </c>
      <c r="S481" s="7"/>
      <c r="T481" s="7"/>
      <c r="U481" s="7"/>
      <c r="V481" s="7"/>
      <c r="W481" s="7"/>
      <c r="X481" s="7"/>
      <c r="Y481" s="7"/>
      <c r="Z481" s="7"/>
      <c r="AA481" s="7"/>
      <c r="AB481" s="7"/>
    </row>
    <row r="482" spans="1:28" ht="13.2">
      <c r="A482" s="163"/>
      <c r="B482" s="163"/>
      <c r="C482" s="163"/>
      <c r="D482" s="163"/>
      <c r="E482" s="164">
        <v>201</v>
      </c>
      <c r="F482" s="165">
        <v>0</v>
      </c>
      <c r="G482" s="118">
        <v>0</v>
      </c>
      <c r="H482" s="118">
        <v>0</v>
      </c>
      <c r="I482" s="118">
        <v>0</v>
      </c>
      <c r="J482" s="118">
        <v>0</v>
      </c>
      <c r="K482" s="118">
        <v>0</v>
      </c>
      <c r="L482" s="118">
        <v>0</v>
      </c>
      <c r="M482" s="118">
        <v>0</v>
      </c>
      <c r="N482" s="118">
        <v>0</v>
      </c>
      <c r="O482" s="118">
        <v>0</v>
      </c>
      <c r="P482" s="118">
        <v>2850.12005</v>
      </c>
      <c r="Q482" s="118">
        <v>0</v>
      </c>
      <c r="R482" s="166">
        <v>2850.12005</v>
      </c>
      <c r="S482" s="7"/>
      <c r="T482" s="7"/>
      <c r="U482" s="7"/>
      <c r="V482" s="7"/>
      <c r="W482" s="7"/>
      <c r="X482" s="7"/>
      <c r="Y482" s="7"/>
      <c r="Z482" s="7"/>
      <c r="AA482" s="7"/>
      <c r="AB482" s="7"/>
    </row>
    <row r="483" spans="1:28" ht="13.2">
      <c r="A483" s="163"/>
      <c r="B483" s="163"/>
      <c r="C483" s="163"/>
      <c r="D483" s="163"/>
      <c r="E483" s="164">
        <v>205</v>
      </c>
      <c r="F483" s="165">
        <v>0</v>
      </c>
      <c r="G483" s="118">
        <v>0</v>
      </c>
      <c r="H483" s="118">
        <v>0</v>
      </c>
      <c r="I483" s="118">
        <v>0</v>
      </c>
      <c r="J483" s="118">
        <v>0</v>
      </c>
      <c r="K483" s="118">
        <v>0</v>
      </c>
      <c r="L483" s="118">
        <v>0</v>
      </c>
      <c r="M483" s="118">
        <v>0</v>
      </c>
      <c r="N483" s="118">
        <v>0</v>
      </c>
      <c r="O483" s="118">
        <v>0</v>
      </c>
      <c r="P483" s="118">
        <v>1779.8287499999999</v>
      </c>
      <c r="Q483" s="118">
        <v>0</v>
      </c>
      <c r="R483" s="166">
        <v>1779.8287499999999</v>
      </c>
      <c r="S483" s="7"/>
      <c r="T483" s="7"/>
      <c r="U483" s="7"/>
      <c r="V483" s="7"/>
      <c r="W483" s="7"/>
      <c r="X483" s="7"/>
      <c r="Y483" s="7"/>
      <c r="Z483" s="7"/>
      <c r="AA483" s="7"/>
      <c r="AB483" s="7"/>
    </row>
    <row r="484" spans="1:28" ht="13.2">
      <c r="A484" s="163"/>
      <c r="B484" s="163"/>
      <c r="C484" s="163"/>
      <c r="D484" s="159" t="s">
        <v>272</v>
      </c>
      <c r="E484" s="159">
        <v>99</v>
      </c>
      <c r="F484" s="160">
        <v>0</v>
      </c>
      <c r="G484" s="161">
        <v>0</v>
      </c>
      <c r="H484" s="161">
        <v>0</v>
      </c>
      <c r="I484" s="161">
        <v>0</v>
      </c>
      <c r="J484" s="161">
        <v>0</v>
      </c>
      <c r="K484" s="161">
        <v>0</v>
      </c>
      <c r="L484" s="161">
        <v>0</v>
      </c>
      <c r="M484" s="161">
        <v>0</v>
      </c>
      <c r="N484" s="161">
        <v>0</v>
      </c>
      <c r="O484" s="161">
        <v>0</v>
      </c>
      <c r="P484" s="161">
        <v>21703.811020000001</v>
      </c>
      <c r="Q484" s="161">
        <v>0</v>
      </c>
      <c r="R484" s="162">
        <v>21703.811020000001</v>
      </c>
      <c r="S484" s="7"/>
      <c r="T484" s="7"/>
      <c r="U484" s="7"/>
      <c r="V484" s="7"/>
      <c r="W484" s="7"/>
      <c r="X484" s="7"/>
      <c r="Y484" s="7"/>
      <c r="Z484" s="7"/>
      <c r="AA484" s="7"/>
      <c r="AB484" s="7"/>
    </row>
    <row r="485" spans="1:28" ht="13.2">
      <c r="A485" s="163"/>
      <c r="B485" s="163"/>
      <c r="C485" s="163"/>
      <c r="D485" s="159" t="s">
        <v>200</v>
      </c>
      <c r="E485" s="159">
        <v>27</v>
      </c>
      <c r="F485" s="160">
        <v>0</v>
      </c>
      <c r="G485" s="161">
        <v>0</v>
      </c>
      <c r="H485" s="161">
        <v>0</v>
      </c>
      <c r="I485" s="161">
        <v>0</v>
      </c>
      <c r="J485" s="161">
        <v>0</v>
      </c>
      <c r="K485" s="161">
        <v>0</v>
      </c>
      <c r="L485" s="161">
        <v>0</v>
      </c>
      <c r="M485" s="161">
        <v>0</v>
      </c>
      <c r="N485" s="161">
        <v>0</v>
      </c>
      <c r="O485" s="161">
        <v>0</v>
      </c>
      <c r="P485" s="161">
        <v>33035.611700000001</v>
      </c>
      <c r="Q485" s="161">
        <v>0</v>
      </c>
      <c r="R485" s="162">
        <v>33035.611700000001</v>
      </c>
      <c r="S485" s="7"/>
      <c r="T485" s="7"/>
      <c r="U485" s="7"/>
      <c r="V485" s="7"/>
      <c r="W485" s="7"/>
      <c r="X485" s="7"/>
      <c r="Y485" s="7"/>
      <c r="Z485" s="7"/>
      <c r="AA485" s="7"/>
      <c r="AB485" s="7"/>
    </row>
    <row r="486" spans="1:28" ht="13.2">
      <c r="A486" s="163"/>
      <c r="B486" s="163"/>
      <c r="C486" s="163"/>
      <c r="D486" s="163"/>
      <c r="E486" s="164">
        <v>177</v>
      </c>
      <c r="F486" s="165">
        <v>0</v>
      </c>
      <c r="G486" s="118">
        <v>0</v>
      </c>
      <c r="H486" s="118">
        <v>0</v>
      </c>
      <c r="I486" s="118">
        <v>0</v>
      </c>
      <c r="J486" s="118">
        <v>0</v>
      </c>
      <c r="K486" s="118">
        <v>0</v>
      </c>
      <c r="L486" s="118">
        <v>0</v>
      </c>
      <c r="M486" s="118">
        <v>0</v>
      </c>
      <c r="N486" s="118">
        <v>0</v>
      </c>
      <c r="O486" s="118">
        <v>0</v>
      </c>
      <c r="P486" s="118">
        <v>3029.0276800000001</v>
      </c>
      <c r="Q486" s="118">
        <v>0</v>
      </c>
      <c r="R486" s="166">
        <v>3029.0276800000001</v>
      </c>
      <c r="S486" s="7"/>
      <c r="T486" s="7"/>
      <c r="U486" s="7"/>
      <c r="V486" s="7"/>
      <c r="W486" s="7"/>
      <c r="X486" s="7"/>
      <c r="Y486" s="7"/>
      <c r="Z486" s="7"/>
      <c r="AA486" s="7"/>
      <c r="AB486" s="7"/>
    </row>
    <row r="487" spans="1:28" ht="13.2">
      <c r="A487" s="163"/>
      <c r="B487" s="163"/>
      <c r="C487" s="163"/>
      <c r="D487" s="159" t="s">
        <v>201</v>
      </c>
      <c r="E487" s="159">
        <v>154</v>
      </c>
      <c r="F487" s="160">
        <v>0</v>
      </c>
      <c r="G487" s="161">
        <v>0</v>
      </c>
      <c r="H487" s="161">
        <v>0</v>
      </c>
      <c r="I487" s="161">
        <v>0</v>
      </c>
      <c r="J487" s="161">
        <v>0</v>
      </c>
      <c r="K487" s="161">
        <v>0</v>
      </c>
      <c r="L487" s="161">
        <v>0</v>
      </c>
      <c r="M487" s="161">
        <v>0</v>
      </c>
      <c r="N487" s="161">
        <v>0</v>
      </c>
      <c r="O487" s="161">
        <v>0</v>
      </c>
      <c r="P487" s="161">
        <v>6468.1200099999996</v>
      </c>
      <c r="Q487" s="161">
        <v>0</v>
      </c>
      <c r="R487" s="162">
        <v>6468.1200099999996</v>
      </c>
      <c r="S487" s="7"/>
      <c r="T487" s="7"/>
      <c r="U487" s="7"/>
      <c r="V487" s="7"/>
      <c r="W487" s="7"/>
      <c r="X487" s="7"/>
      <c r="Y487" s="7"/>
      <c r="Z487" s="7"/>
      <c r="AA487" s="7"/>
      <c r="AB487" s="7"/>
    </row>
    <row r="488" spans="1:28" ht="13.2">
      <c r="A488" s="163"/>
      <c r="B488" s="163"/>
      <c r="C488" s="163"/>
      <c r="D488" s="159" t="s">
        <v>273</v>
      </c>
      <c r="E488" s="159">
        <v>23</v>
      </c>
      <c r="F488" s="160">
        <v>0</v>
      </c>
      <c r="G488" s="161">
        <v>0</v>
      </c>
      <c r="H488" s="161">
        <v>0</v>
      </c>
      <c r="I488" s="161">
        <v>0</v>
      </c>
      <c r="J488" s="161">
        <v>0</v>
      </c>
      <c r="K488" s="161">
        <v>0</v>
      </c>
      <c r="L488" s="161">
        <v>0</v>
      </c>
      <c r="M488" s="161">
        <v>0</v>
      </c>
      <c r="N488" s="161">
        <v>0</v>
      </c>
      <c r="O488" s="161">
        <v>0</v>
      </c>
      <c r="P488" s="161">
        <v>29624.289430000001</v>
      </c>
      <c r="Q488" s="161">
        <v>0</v>
      </c>
      <c r="R488" s="162">
        <v>29624.289430000001</v>
      </c>
      <c r="S488" s="7"/>
      <c r="T488" s="7"/>
      <c r="U488" s="7"/>
      <c r="V488" s="7"/>
      <c r="W488" s="7"/>
      <c r="X488" s="7"/>
      <c r="Y488" s="7"/>
      <c r="Z488" s="7"/>
      <c r="AA488" s="7"/>
      <c r="AB488" s="7"/>
    </row>
    <row r="489" spans="1:28" ht="13.2">
      <c r="A489" s="163"/>
      <c r="B489" s="163"/>
      <c r="C489" s="163"/>
      <c r="D489" s="163"/>
      <c r="E489" s="164">
        <v>42</v>
      </c>
      <c r="F489" s="165">
        <v>0</v>
      </c>
      <c r="G489" s="118">
        <v>0</v>
      </c>
      <c r="H489" s="118">
        <v>0</v>
      </c>
      <c r="I489" s="118">
        <v>0</v>
      </c>
      <c r="J489" s="118">
        <v>0</v>
      </c>
      <c r="K489" s="118">
        <v>0</v>
      </c>
      <c r="L489" s="118">
        <v>0</v>
      </c>
      <c r="M489" s="118">
        <v>0</v>
      </c>
      <c r="N489" s="118">
        <v>0</v>
      </c>
      <c r="O489" s="118">
        <v>0</v>
      </c>
      <c r="P489" s="118">
        <v>19628.70839</v>
      </c>
      <c r="Q489" s="118">
        <v>0</v>
      </c>
      <c r="R489" s="166">
        <v>19628.70839</v>
      </c>
      <c r="S489" s="7"/>
      <c r="T489" s="7"/>
      <c r="U489" s="7"/>
      <c r="V489" s="7"/>
      <c r="W489" s="7"/>
      <c r="X489" s="7"/>
      <c r="Y489" s="7"/>
      <c r="Z489" s="7"/>
      <c r="AA489" s="7"/>
      <c r="AB489" s="7"/>
    </row>
    <row r="490" spans="1:28" ht="13.2">
      <c r="A490" s="163"/>
      <c r="B490" s="163"/>
      <c r="C490" s="163"/>
      <c r="D490" s="163"/>
      <c r="E490" s="164">
        <v>91</v>
      </c>
      <c r="F490" s="165">
        <v>0</v>
      </c>
      <c r="G490" s="118">
        <v>0</v>
      </c>
      <c r="H490" s="118">
        <v>0</v>
      </c>
      <c r="I490" s="118">
        <v>0</v>
      </c>
      <c r="J490" s="118">
        <v>0</v>
      </c>
      <c r="K490" s="118">
        <v>0</v>
      </c>
      <c r="L490" s="118">
        <v>0</v>
      </c>
      <c r="M490" s="118">
        <v>0</v>
      </c>
      <c r="N490" s="118">
        <v>0</v>
      </c>
      <c r="O490" s="118">
        <v>0</v>
      </c>
      <c r="P490" s="118">
        <v>16927.444440000003</v>
      </c>
      <c r="Q490" s="118">
        <v>0</v>
      </c>
      <c r="R490" s="166">
        <v>16927.444440000003</v>
      </c>
      <c r="S490" s="7"/>
      <c r="T490" s="7"/>
      <c r="U490" s="7"/>
      <c r="V490" s="7"/>
      <c r="W490" s="7"/>
      <c r="X490" s="7"/>
      <c r="Y490" s="7"/>
      <c r="Z490" s="7"/>
      <c r="AA490" s="7"/>
      <c r="AB490" s="7"/>
    </row>
    <row r="491" spans="1:28" ht="13.2">
      <c r="A491" s="163"/>
      <c r="B491" s="163"/>
      <c r="C491" s="163"/>
      <c r="D491" s="163"/>
      <c r="E491" s="164">
        <v>74</v>
      </c>
      <c r="F491" s="165">
        <v>0</v>
      </c>
      <c r="G491" s="118">
        <v>0</v>
      </c>
      <c r="H491" s="118">
        <v>0</v>
      </c>
      <c r="I491" s="118">
        <v>0</v>
      </c>
      <c r="J491" s="118">
        <v>0</v>
      </c>
      <c r="K491" s="118">
        <v>0</v>
      </c>
      <c r="L491" s="118">
        <v>0</v>
      </c>
      <c r="M491" s="118">
        <v>0</v>
      </c>
      <c r="N491" s="118">
        <v>0</v>
      </c>
      <c r="O491" s="118">
        <v>0</v>
      </c>
      <c r="P491" s="118">
        <v>17056.799850000003</v>
      </c>
      <c r="Q491" s="118">
        <v>0</v>
      </c>
      <c r="R491" s="166">
        <v>17056.799850000003</v>
      </c>
      <c r="S491" s="7"/>
      <c r="T491" s="7"/>
      <c r="U491" s="7"/>
      <c r="V491" s="7"/>
      <c r="W491" s="7"/>
      <c r="X491" s="7"/>
      <c r="Y491" s="7"/>
      <c r="Z491" s="7"/>
      <c r="AA491" s="7"/>
      <c r="AB491" s="7"/>
    </row>
    <row r="492" spans="1:28" ht="13.2">
      <c r="A492" s="163"/>
      <c r="B492" s="163"/>
      <c r="C492" s="163"/>
      <c r="D492" s="163"/>
      <c r="E492" s="164">
        <v>145</v>
      </c>
      <c r="F492" s="165">
        <v>0</v>
      </c>
      <c r="G492" s="118">
        <v>0</v>
      </c>
      <c r="H492" s="118">
        <v>0</v>
      </c>
      <c r="I492" s="118">
        <v>0</v>
      </c>
      <c r="J492" s="118">
        <v>0</v>
      </c>
      <c r="K492" s="118">
        <v>0</v>
      </c>
      <c r="L492" s="118">
        <v>0</v>
      </c>
      <c r="M492" s="118">
        <v>0</v>
      </c>
      <c r="N492" s="118">
        <v>0</v>
      </c>
      <c r="O492" s="118">
        <v>0</v>
      </c>
      <c r="P492" s="118">
        <v>4966.4507300000005</v>
      </c>
      <c r="Q492" s="118">
        <v>0</v>
      </c>
      <c r="R492" s="166">
        <v>4966.4507300000005</v>
      </c>
      <c r="S492" s="7"/>
      <c r="T492" s="7"/>
      <c r="U492" s="7"/>
      <c r="V492" s="7"/>
      <c r="W492" s="7"/>
      <c r="X492" s="7"/>
      <c r="Y492" s="7"/>
      <c r="Z492" s="7"/>
      <c r="AA492" s="7"/>
      <c r="AB492" s="7"/>
    </row>
    <row r="493" spans="1:28" ht="13.2">
      <c r="A493" s="163"/>
      <c r="B493" s="163"/>
      <c r="C493" s="163"/>
      <c r="D493" s="163"/>
      <c r="E493" s="164">
        <v>169</v>
      </c>
      <c r="F493" s="165">
        <v>0</v>
      </c>
      <c r="G493" s="118">
        <v>0</v>
      </c>
      <c r="H493" s="118">
        <v>0</v>
      </c>
      <c r="I493" s="118">
        <v>0</v>
      </c>
      <c r="J493" s="118">
        <v>0</v>
      </c>
      <c r="K493" s="118">
        <v>0</v>
      </c>
      <c r="L493" s="118">
        <v>0</v>
      </c>
      <c r="M493" s="118">
        <v>0</v>
      </c>
      <c r="N493" s="118">
        <v>0</v>
      </c>
      <c r="O493" s="118">
        <v>0</v>
      </c>
      <c r="P493" s="118">
        <v>3977.0004800000002</v>
      </c>
      <c r="Q493" s="118">
        <v>0</v>
      </c>
      <c r="R493" s="166">
        <v>3977.0004800000002</v>
      </c>
      <c r="S493" s="7"/>
      <c r="T493" s="7"/>
      <c r="U493" s="7"/>
      <c r="V493" s="7"/>
      <c r="W493" s="7"/>
      <c r="X493" s="7"/>
      <c r="Y493" s="7"/>
      <c r="Z493" s="7"/>
      <c r="AA493" s="7"/>
      <c r="AB493" s="7"/>
    </row>
    <row r="494" spans="1:28" ht="13.2">
      <c r="A494" s="163"/>
      <c r="B494" s="163"/>
      <c r="C494" s="163"/>
      <c r="D494" s="163"/>
      <c r="E494" s="164">
        <v>188</v>
      </c>
      <c r="F494" s="165">
        <v>0</v>
      </c>
      <c r="G494" s="118">
        <v>0</v>
      </c>
      <c r="H494" s="118">
        <v>0</v>
      </c>
      <c r="I494" s="118">
        <v>0</v>
      </c>
      <c r="J494" s="118">
        <v>0</v>
      </c>
      <c r="K494" s="118">
        <v>0</v>
      </c>
      <c r="L494" s="118">
        <v>0</v>
      </c>
      <c r="M494" s="118">
        <v>0</v>
      </c>
      <c r="N494" s="118">
        <v>0</v>
      </c>
      <c r="O494" s="118">
        <v>0</v>
      </c>
      <c r="P494" s="118">
        <v>1937.9744599999999</v>
      </c>
      <c r="Q494" s="118">
        <v>0</v>
      </c>
      <c r="R494" s="166">
        <v>1937.9744599999999</v>
      </c>
      <c r="S494" s="7"/>
      <c r="T494" s="7"/>
      <c r="U494" s="7"/>
      <c r="V494" s="7"/>
      <c r="W494" s="7"/>
      <c r="X494" s="7"/>
      <c r="Y494" s="7"/>
      <c r="Z494" s="7"/>
      <c r="AA494" s="7"/>
      <c r="AB494" s="7"/>
    </row>
    <row r="495" spans="1:28" ht="13.2">
      <c r="A495" s="163"/>
      <c r="B495" s="163"/>
      <c r="C495" s="163"/>
      <c r="D495" s="159" t="s">
        <v>202</v>
      </c>
      <c r="E495" s="159">
        <v>102</v>
      </c>
      <c r="F495" s="160">
        <v>0</v>
      </c>
      <c r="G495" s="161">
        <v>0</v>
      </c>
      <c r="H495" s="161">
        <v>0</v>
      </c>
      <c r="I495" s="161">
        <v>0</v>
      </c>
      <c r="J495" s="161">
        <v>0</v>
      </c>
      <c r="K495" s="161">
        <v>0</v>
      </c>
      <c r="L495" s="161">
        <v>0</v>
      </c>
      <c r="M495" s="161">
        <v>0</v>
      </c>
      <c r="N495" s="161">
        <v>0</v>
      </c>
      <c r="O495" s="161">
        <v>0</v>
      </c>
      <c r="P495" s="161">
        <v>11884.43707</v>
      </c>
      <c r="Q495" s="161">
        <v>0</v>
      </c>
      <c r="R495" s="162">
        <v>11884.43707</v>
      </c>
      <c r="S495" s="7"/>
      <c r="T495" s="7"/>
      <c r="U495" s="7"/>
      <c r="V495" s="7"/>
      <c r="W495" s="7"/>
      <c r="X495" s="7"/>
      <c r="Y495" s="7"/>
      <c r="Z495" s="7"/>
      <c r="AA495" s="7"/>
      <c r="AB495" s="7"/>
    </row>
    <row r="496" spans="1:28" ht="13.2">
      <c r="A496" s="163"/>
      <c r="B496" s="163"/>
      <c r="C496" s="163"/>
      <c r="D496" s="159" t="s">
        <v>203</v>
      </c>
      <c r="E496" s="159">
        <v>100</v>
      </c>
      <c r="F496" s="160">
        <v>0</v>
      </c>
      <c r="G496" s="161">
        <v>0</v>
      </c>
      <c r="H496" s="161">
        <v>0</v>
      </c>
      <c r="I496" s="161">
        <v>0</v>
      </c>
      <c r="J496" s="161">
        <v>0</v>
      </c>
      <c r="K496" s="161">
        <v>0</v>
      </c>
      <c r="L496" s="161">
        <v>0</v>
      </c>
      <c r="M496" s="161">
        <v>0</v>
      </c>
      <c r="N496" s="161">
        <v>0</v>
      </c>
      <c r="O496" s="161">
        <v>0</v>
      </c>
      <c r="P496" s="161">
        <v>20213.905859999999</v>
      </c>
      <c r="Q496" s="161">
        <v>0</v>
      </c>
      <c r="R496" s="162">
        <v>20213.905859999999</v>
      </c>
      <c r="S496" s="7"/>
      <c r="T496" s="7"/>
      <c r="U496" s="7"/>
      <c r="V496" s="7"/>
      <c r="W496" s="7"/>
      <c r="X496" s="7"/>
      <c r="Y496" s="7"/>
      <c r="Z496" s="7"/>
      <c r="AA496" s="7"/>
      <c r="AB496" s="7"/>
    </row>
    <row r="497" spans="1:28" ht="13.2">
      <c r="A497" s="163"/>
      <c r="B497" s="163"/>
      <c r="C497" s="163"/>
      <c r="D497" s="159" t="s">
        <v>251</v>
      </c>
      <c r="E497" s="159">
        <v>12</v>
      </c>
      <c r="F497" s="160">
        <v>0</v>
      </c>
      <c r="G497" s="161">
        <v>0</v>
      </c>
      <c r="H497" s="161">
        <v>0</v>
      </c>
      <c r="I497" s="161">
        <v>0</v>
      </c>
      <c r="J497" s="161">
        <v>0</v>
      </c>
      <c r="K497" s="161">
        <v>0</v>
      </c>
      <c r="L497" s="161">
        <v>0</v>
      </c>
      <c r="M497" s="161">
        <v>0</v>
      </c>
      <c r="N497" s="161">
        <v>0</v>
      </c>
      <c r="O497" s="161">
        <v>0</v>
      </c>
      <c r="P497" s="161">
        <v>27893.071840000001</v>
      </c>
      <c r="Q497" s="161">
        <v>0</v>
      </c>
      <c r="R497" s="162">
        <v>27893.071840000001</v>
      </c>
      <c r="S497" s="7"/>
      <c r="T497" s="7"/>
      <c r="U497" s="7"/>
      <c r="V497" s="7"/>
      <c r="W497" s="7"/>
      <c r="X497" s="7"/>
      <c r="Y497" s="7"/>
      <c r="Z497" s="7"/>
      <c r="AA497" s="7"/>
      <c r="AB497" s="7"/>
    </row>
    <row r="498" spans="1:28" ht="13.2">
      <c r="A498" s="163"/>
      <c r="B498" s="163"/>
      <c r="C498" s="163"/>
      <c r="D498" s="163"/>
      <c r="E498" s="164">
        <v>28</v>
      </c>
      <c r="F498" s="165">
        <v>0</v>
      </c>
      <c r="G498" s="118">
        <v>0</v>
      </c>
      <c r="H498" s="118">
        <v>0</v>
      </c>
      <c r="I498" s="118">
        <v>0</v>
      </c>
      <c r="J498" s="118">
        <v>0</v>
      </c>
      <c r="K498" s="118">
        <v>0</v>
      </c>
      <c r="L498" s="118">
        <v>0</v>
      </c>
      <c r="M498" s="118">
        <v>0</v>
      </c>
      <c r="N498" s="118">
        <v>0</v>
      </c>
      <c r="O498" s="118">
        <v>0</v>
      </c>
      <c r="P498" s="118">
        <v>20714.159199999998</v>
      </c>
      <c r="Q498" s="118">
        <v>0</v>
      </c>
      <c r="R498" s="166">
        <v>20714.159199999998</v>
      </c>
      <c r="S498" s="7"/>
      <c r="T498" s="7"/>
      <c r="U498" s="7"/>
      <c r="V498" s="7"/>
      <c r="W498" s="7"/>
      <c r="X498" s="7"/>
      <c r="Y498" s="7"/>
      <c r="Z498" s="7"/>
      <c r="AA498" s="7"/>
      <c r="AB498" s="7"/>
    </row>
    <row r="499" spans="1:28" ht="13.2">
      <c r="A499" s="163"/>
      <c r="B499" s="163"/>
      <c r="C499" s="163"/>
      <c r="D499" s="163"/>
      <c r="E499" s="164">
        <v>159</v>
      </c>
      <c r="F499" s="165">
        <v>0</v>
      </c>
      <c r="G499" s="118">
        <v>0</v>
      </c>
      <c r="H499" s="118">
        <v>0</v>
      </c>
      <c r="I499" s="118">
        <v>0</v>
      </c>
      <c r="J499" s="118">
        <v>0</v>
      </c>
      <c r="K499" s="118">
        <v>0</v>
      </c>
      <c r="L499" s="118">
        <v>0</v>
      </c>
      <c r="M499" s="118">
        <v>0</v>
      </c>
      <c r="N499" s="118">
        <v>0</v>
      </c>
      <c r="O499" s="118">
        <v>0</v>
      </c>
      <c r="P499" s="118">
        <v>6356.92407</v>
      </c>
      <c r="Q499" s="118">
        <v>0</v>
      </c>
      <c r="R499" s="166">
        <v>6356.92407</v>
      </c>
      <c r="S499" s="7"/>
      <c r="T499" s="7"/>
      <c r="U499" s="7"/>
      <c r="V499" s="7"/>
      <c r="W499" s="7"/>
      <c r="X499" s="7"/>
      <c r="Y499" s="7"/>
      <c r="Z499" s="7"/>
      <c r="AA499" s="7"/>
      <c r="AB499" s="7"/>
    </row>
    <row r="500" spans="1:28" ht="13.2">
      <c r="A500" s="163"/>
      <c r="B500" s="163"/>
      <c r="C500" s="163"/>
      <c r="D500" s="163"/>
      <c r="E500" s="164">
        <v>167</v>
      </c>
      <c r="F500" s="165">
        <v>0</v>
      </c>
      <c r="G500" s="118">
        <v>0</v>
      </c>
      <c r="H500" s="118">
        <v>0</v>
      </c>
      <c r="I500" s="118">
        <v>0</v>
      </c>
      <c r="J500" s="118">
        <v>0</v>
      </c>
      <c r="K500" s="118">
        <v>0</v>
      </c>
      <c r="L500" s="118">
        <v>0</v>
      </c>
      <c r="M500" s="118">
        <v>0</v>
      </c>
      <c r="N500" s="118">
        <v>0</v>
      </c>
      <c r="O500" s="118">
        <v>0</v>
      </c>
      <c r="P500" s="118">
        <v>4524.9311299999999</v>
      </c>
      <c r="Q500" s="118">
        <v>0</v>
      </c>
      <c r="R500" s="166">
        <v>4524.9311299999999</v>
      </c>
      <c r="S500" s="7"/>
      <c r="T500" s="7"/>
      <c r="U500" s="7"/>
      <c r="V500" s="7"/>
      <c r="W500" s="7"/>
      <c r="X500" s="7"/>
      <c r="Y500" s="7"/>
      <c r="Z500" s="7"/>
      <c r="AA500" s="7"/>
      <c r="AB500" s="7"/>
    </row>
    <row r="501" spans="1:28" ht="13.2">
      <c r="A501" s="163"/>
      <c r="B501" s="163"/>
      <c r="C501" s="163"/>
      <c r="D501" s="159" t="s">
        <v>205</v>
      </c>
      <c r="E501" s="159">
        <v>64</v>
      </c>
      <c r="F501" s="160">
        <v>0</v>
      </c>
      <c r="G501" s="161">
        <v>0</v>
      </c>
      <c r="H501" s="161">
        <v>0</v>
      </c>
      <c r="I501" s="161">
        <v>0</v>
      </c>
      <c r="J501" s="161">
        <v>0</v>
      </c>
      <c r="K501" s="161">
        <v>0</v>
      </c>
      <c r="L501" s="161">
        <v>0</v>
      </c>
      <c r="M501" s="161">
        <v>0</v>
      </c>
      <c r="N501" s="161">
        <v>0</v>
      </c>
      <c r="O501" s="161">
        <v>0</v>
      </c>
      <c r="P501" s="161">
        <v>19923.315589999998</v>
      </c>
      <c r="Q501" s="161">
        <v>0</v>
      </c>
      <c r="R501" s="162">
        <v>19923.315589999998</v>
      </c>
      <c r="S501" s="7"/>
      <c r="T501" s="7"/>
      <c r="U501" s="7"/>
      <c r="V501" s="7"/>
      <c r="W501" s="7"/>
      <c r="X501" s="7"/>
      <c r="Y501" s="7"/>
      <c r="Z501" s="7"/>
      <c r="AA501" s="7"/>
      <c r="AB501" s="7"/>
    </row>
    <row r="502" spans="1:28" ht="13.2">
      <c r="A502" s="163"/>
      <c r="B502" s="163"/>
      <c r="C502" s="163"/>
      <c r="D502" s="159" t="s">
        <v>317</v>
      </c>
      <c r="E502" s="159">
        <v>168</v>
      </c>
      <c r="F502" s="160">
        <v>0</v>
      </c>
      <c r="G502" s="161">
        <v>0</v>
      </c>
      <c r="H502" s="161">
        <v>0</v>
      </c>
      <c r="I502" s="161">
        <v>0</v>
      </c>
      <c r="J502" s="161">
        <v>0</v>
      </c>
      <c r="K502" s="161">
        <v>0</v>
      </c>
      <c r="L502" s="161">
        <v>0</v>
      </c>
      <c r="M502" s="161">
        <v>0</v>
      </c>
      <c r="N502" s="161">
        <v>0</v>
      </c>
      <c r="O502" s="161">
        <v>0</v>
      </c>
      <c r="P502" s="161">
        <v>6628.7207800000006</v>
      </c>
      <c r="Q502" s="161">
        <v>0</v>
      </c>
      <c r="R502" s="162">
        <v>6628.7207800000006</v>
      </c>
      <c r="S502" s="7"/>
      <c r="T502" s="7"/>
      <c r="U502" s="7"/>
      <c r="V502" s="7"/>
      <c r="W502" s="7"/>
      <c r="X502" s="7"/>
      <c r="Y502" s="7"/>
      <c r="Z502" s="7"/>
      <c r="AA502" s="7"/>
      <c r="AB502" s="7"/>
    </row>
    <row r="503" spans="1:28" ht="13.2">
      <c r="A503" s="163"/>
      <c r="B503" s="163"/>
      <c r="C503" s="163"/>
      <c r="D503" s="159" t="s">
        <v>318</v>
      </c>
      <c r="E503" s="159">
        <v>114</v>
      </c>
      <c r="F503" s="160">
        <v>0</v>
      </c>
      <c r="G503" s="161">
        <v>0</v>
      </c>
      <c r="H503" s="161">
        <v>0</v>
      </c>
      <c r="I503" s="161">
        <v>0</v>
      </c>
      <c r="J503" s="161">
        <v>0</v>
      </c>
      <c r="K503" s="161">
        <v>0</v>
      </c>
      <c r="L503" s="161">
        <v>0</v>
      </c>
      <c r="M503" s="161">
        <v>0</v>
      </c>
      <c r="N503" s="161">
        <v>0</v>
      </c>
      <c r="O503" s="161">
        <v>0</v>
      </c>
      <c r="P503" s="161">
        <v>8741.7742500000004</v>
      </c>
      <c r="Q503" s="161">
        <v>0</v>
      </c>
      <c r="R503" s="162">
        <v>8741.7742500000004</v>
      </c>
      <c r="S503" s="7"/>
      <c r="T503" s="7"/>
      <c r="U503" s="7"/>
      <c r="V503" s="7"/>
      <c r="W503" s="7"/>
      <c r="X503" s="7"/>
      <c r="Y503" s="7"/>
      <c r="Z503" s="7"/>
      <c r="AA503" s="7"/>
      <c r="AB503" s="7"/>
    </row>
    <row r="504" spans="1:28" ht="13.2">
      <c r="A504" s="163"/>
      <c r="B504" s="159" t="s">
        <v>19</v>
      </c>
      <c r="C504" s="159" t="s">
        <v>214</v>
      </c>
      <c r="D504" s="159" t="s">
        <v>214</v>
      </c>
      <c r="E504" s="159">
        <v>131</v>
      </c>
      <c r="F504" s="160">
        <v>0</v>
      </c>
      <c r="G504" s="161">
        <v>0</v>
      </c>
      <c r="H504" s="161">
        <v>0</v>
      </c>
      <c r="I504" s="161">
        <v>0</v>
      </c>
      <c r="J504" s="161">
        <v>0</v>
      </c>
      <c r="K504" s="161">
        <v>0</v>
      </c>
      <c r="L504" s="161">
        <v>0</v>
      </c>
      <c r="M504" s="161">
        <v>0</v>
      </c>
      <c r="N504" s="161">
        <v>0</v>
      </c>
      <c r="O504" s="161">
        <v>0</v>
      </c>
      <c r="P504" s="161">
        <v>3508.4045099999998</v>
      </c>
      <c r="Q504" s="161">
        <v>0</v>
      </c>
      <c r="R504" s="162">
        <v>3508.4045099999998</v>
      </c>
      <c r="S504" s="7"/>
      <c r="T504" s="7"/>
      <c r="U504" s="7"/>
      <c r="V504" s="7"/>
      <c r="W504" s="7"/>
      <c r="X504" s="7"/>
      <c r="Y504" s="7"/>
      <c r="Z504" s="7"/>
      <c r="AA504" s="7"/>
      <c r="AB504" s="7"/>
    </row>
    <row r="505" spans="1:28" ht="13.2">
      <c r="A505" s="163"/>
      <c r="B505" s="163"/>
      <c r="C505" s="159" t="s">
        <v>215</v>
      </c>
      <c r="D505" s="159" t="s">
        <v>19</v>
      </c>
      <c r="E505" s="159">
        <v>97</v>
      </c>
      <c r="F505" s="160">
        <v>0</v>
      </c>
      <c r="G505" s="161">
        <v>0</v>
      </c>
      <c r="H505" s="161">
        <v>0</v>
      </c>
      <c r="I505" s="161">
        <v>0</v>
      </c>
      <c r="J505" s="161">
        <v>0</v>
      </c>
      <c r="K505" s="161">
        <v>0</v>
      </c>
      <c r="L505" s="161">
        <v>0</v>
      </c>
      <c r="M505" s="161">
        <v>0</v>
      </c>
      <c r="N505" s="161">
        <v>0</v>
      </c>
      <c r="O505" s="161">
        <v>0</v>
      </c>
      <c r="P505" s="161">
        <v>8616.7904499999986</v>
      </c>
      <c r="Q505" s="161">
        <v>0</v>
      </c>
      <c r="R505" s="162">
        <v>8616.7904499999986</v>
      </c>
      <c r="S505" s="7"/>
      <c r="T505" s="7"/>
      <c r="U505" s="7"/>
      <c r="V505" s="7"/>
      <c r="W505" s="7"/>
      <c r="X505" s="7"/>
      <c r="Y505" s="7"/>
      <c r="Z505" s="7"/>
      <c r="AA505" s="7"/>
      <c r="AB505" s="7"/>
    </row>
    <row r="506" spans="1:28" ht="13.2">
      <c r="A506" s="163"/>
      <c r="B506" s="159" t="s">
        <v>21</v>
      </c>
      <c r="C506" s="159" t="s">
        <v>227</v>
      </c>
      <c r="D506" s="159" t="s">
        <v>227</v>
      </c>
      <c r="E506" s="159">
        <v>82</v>
      </c>
      <c r="F506" s="160">
        <v>0</v>
      </c>
      <c r="G506" s="161">
        <v>0</v>
      </c>
      <c r="H506" s="161">
        <v>0</v>
      </c>
      <c r="I506" s="161">
        <v>0</v>
      </c>
      <c r="J506" s="161">
        <v>0</v>
      </c>
      <c r="K506" s="161">
        <v>0</v>
      </c>
      <c r="L506" s="161">
        <v>0</v>
      </c>
      <c r="M506" s="161">
        <v>0</v>
      </c>
      <c r="N506" s="161">
        <v>0</v>
      </c>
      <c r="O506" s="161">
        <v>0</v>
      </c>
      <c r="P506" s="161">
        <v>6364.3458200000005</v>
      </c>
      <c r="Q506" s="161">
        <v>0</v>
      </c>
      <c r="R506" s="162">
        <v>6364.3458200000005</v>
      </c>
      <c r="S506" s="7"/>
      <c r="T506" s="7"/>
      <c r="U506" s="7"/>
      <c r="V506" s="7"/>
      <c r="W506" s="7"/>
      <c r="X506" s="7"/>
      <c r="Y506" s="7"/>
      <c r="Z506" s="7"/>
      <c r="AA506" s="7"/>
      <c r="AB506" s="7"/>
    </row>
    <row r="507" spans="1:28" ht="13.2">
      <c r="A507" s="163"/>
      <c r="B507" s="163"/>
      <c r="C507" s="159" t="s">
        <v>21</v>
      </c>
      <c r="D507" s="159" t="s">
        <v>21</v>
      </c>
      <c r="E507" s="159">
        <v>20</v>
      </c>
      <c r="F507" s="160">
        <v>0</v>
      </c>
      <c r="G507" s="161">
        <v>0</v>
      </c>
      <c r="H507" s="161">
        <v>0</v>
      </c>
      <c r="I507" s="161">
        <v>0</v>
      </c>
      <c r="J507" s="161">
        <v>0</v>
      </c>
      <c r="K507" s="161">
        <v>0</v>
      </c>
      <c r="L507" s="161">
        <v>0</v>
      </c>
      <c r="M507" s="161">
        <v>0</v>
      </c>
      <c r="N507" s="161">
        <v>0</v>
      </c>
      <c r="O507" s="161">
        <v>0</v>
      </c>
      <c r="P507" s="161">
        <v>65452.250100000005</v>
      </c>
      <c r="Q507" s="161">
        <v>0</v>
      </c>
      <c r="R507" s="162">
        <v>65452.250100000005</v>
      </c>
      <c r="S507" s="7"/>
      <c r="T507" s="7"/>
      <c r="U507" s="7"/>
      <c r="V507" s="7"/>
      <c r="W507" s="7"/>
      <c r="X507" s="7"/>
      <c r="Y507" s="7"/>
      <c r="Z507" s="7"/>
      <c r="AA507" s="7"/>
      <c r="AB507" s="7"/>
    </row>
    <row r="508" spans="1:28" ht="13.2">
      <c r="A508" s="163"/>
      <c r="B508" s="163"/>
      <c r="C508" s="163"/>
      <c r="D508" s="159" t="s">
        <v>319</v>
      </c>
      <c r="E508" s="159">
        <v>151</v>
      </c>
      <c r="F508" s="160">
        <v>0</v>
      </c>
      <c r="G508" s="161">
        <v>0</v>
      </c>
      <c r="H508" s="161">
        <v>0</v>
      </c>
      <c r="I508" s="161">
        <v>0</v>
      </c>
      <c r="J508" s="161">
        <v>0</v>
      </c>
      <c r="K508" s="161">
        <v>0</v>
      </c>
      <c r="L508" s="161">
        <v>0</v>
      </c>
      <c r="M508" s="161">
        <v>0</v>
      </c>
      <c r="N508" s="161">
        <v>0</v>
      </c>
      <c r="O508" s="161">
        <v>0</v>
      </c>
      <c r="P508" s="161">
        <v>4004.8013599999999</v>
      </c>
      <c r="Q508" s="161">
        <v>0</v>
      </c>
      <c r="R508" s="162">
        <v>4004.8013599999999</v>
      </c>
      <c r="S508" s="7"/>
      <c r="T508" s="7"/>
      <c r="U508" s="7"/>
      <c r="V508" s="7"/>
      <c r="W508" s="7"/>
      <c r="X508" s="7"/>
      <c r="Y508" s="7"/>
      <c r="Z508" s="7"/>
      <c r="AA508" s="7"/>
      <c r="AB508" s="7"/>
    </row>
    <row r="509" spans="1:28" ht="13.2">
      <c r="A509" s="163"/>
      <c r="B509" s="163"/>
      <c r="C509" s="159" t="s">
        <v>231</v>
      </c>
      <c r="D509" s="159" t="s">
        <v>231</v>
      </c>
      <c r="E509" s="159">
        <v>126</v>
      </c>
      <c r="F509" s="160">
        <v>0</v>
      </c>
      <c r="G509" s="161">
        <v>0</v>
      </c>
      <c r="H509" s="161">
        <v>0</v>
      </c>
      <c r="I509" s="161">
        <v>0</v>
      </c>
      <c r="J509" s="161">
        <v>0</v>
      </c>
      <c r="K509" s="161">
        <v>0</v>
      </c>
      <c r="L509" s="161">
        <v>0</v>
      </c>
      <c r="M509" s="161">
        <v>0</v>
      </c>
      <c r="N509" s="161">
        <v>0</v>
      </c>
      <c r="O509" s="161">
        <v>0</v>
      </c>
      <c r="P509" s="161">
        <v>3812.7716</v>
      </c>
      <c r="Q509" s="161">
        <v>0</v>
      </c>
      <c r="R509" s="162">
        <v>3812.7716</v>
      </c>
      <c r="S509" s="7"/>
      <c r="T509" s="7"/>
      <c r="U509" s="7"/>
      <c r="V509" s="7"/>
      <c r="W509" s="7"/>
      <c r="X509" s="7"/>
      <c r="Y509" s="7"/>
      <c r="Z509" s="7"/>
      <c r="AA509" s="7"/>
      <c r="AB509" s="7"/>
    </row>
    <row r="510" spans="1:28" ht="13.2">
      <c r="A510" s="163"/>
      <c r="B510" s="163"/>
      <c r="C510" s="159" t="s">
        <v>275</v>
      </c>
      <c r="D510" s="159" t="s">
        <v>277</v>
      </c>
      <c r="E510" s="159">
        <v>98</v>
      </c>
      <c r="F510" s="160">
        <v>0</v>
      </c>
      <c r="G510" s="161">
        <v>0</v>
      </c>
      <c r="H510" s="161">
        <v>0</v>
      </c>
      <c r="I510" s="161">
        <v>0</v>
      </c>
      <c r="J510" s="161">
        <v>0</v>
      </c>
      <c r="K510" s="161">
        <v>0</v>
      </c>
      <c r="L510" s="161">
        <v>0</v>
      </c>
      <c r="M510" s="161">
        <v>0</v>
      </c>
      <c r="N510" s="161">
        <v>0</v>
      </c>
      <c r="O510" s="161">
        <v>0</v>
      </c>
      <c r="P510" s="161">
        <v>14481.79658</v>
      </c>
      <c r="Q510" s="161">
        <v>0</v>
      </c>
      <c r="R510" s="162">
        <v>14481.79658</v>
      </c>
      <c r="S510" s="7"/>
      <c r="T510" s="7"/>
      <c r="U510" s="7"/>
      <c r="V510" s="7"/>
      <c r="W510" s="7"/>
      <c r="X510" s="7"/>
      <c r="Y510" s="7"/>
      <c r="Z510" s="7"/>
      <c r="AA510" s="7"/>
      <c r="AB510" s="7"/>
    </row>
    <row r="511" spans="1:28" ht="13.2">
      <c r="A511" s="163"/>
      <c r="B511" s="159" t="s">
        <v>22</v>
      </c>
      <c r="C511" s="159" t="s">
        <v>22</v>
      </c>
      <c r="D511" s="159" t="s">
        <v>22</v>
      </c>
      <c r="E511" s="159">
        <v>35</v>
      </c>
      <c r="F511" s="160">
        <v>0</v>
      </c>
      <c r="G511" s="161">
        <v>0</v>
      </c>
      <c r="H511" s="161">
        <v>0</v>
      </c>
      <c r="I511" s="161">
        <v>0</v>
      </c>
      <c r="J511" s="161">
        <v>0</v>
      </c>
      <c r="K511" s="161">
        <v>0</v>
      </c>
      <c r="L511" s="161">
        <v>0</v>
      </c>
      <c r="M511" s="161">
        <v>0</v>
      </c>
      <c r="N511" s="161">
        <v>0</v>
      </c>
      <c r="O511" s="161">
        <v>0</v>
      </c>
      <c r="P511" s="161">
        <v>7075.1667699999998</v>
      </c>
      <c r="Q511" s="161">
        <v>0</v>
      </c>
      <c r="R511" s="162">
        <v>7075.1667699999998</v>
      </c>
      <c r="S511" s="7"/>
      <c r="T511" s="7"/>
      <c r="U511" s="7"/>
      <c r="V511" s="7"/>
      <c r="W511" s="7"/>
      <c r="X511" s="7"/>
      <c r="Y511" s="7"/>
      <c r="Z511" s="7"/>
      <c r="AA511" s="7"/>
      <c r="AB511" s="7"/>
    </row>
    <row r="512" spans="1:28" ht="13.2">
      <c r="A512" s="163"/>
      <c r="B512" s="163"/>
      <c r="C512" s="159" t="s">
        <v>232</v>
      </c>
      <c r="D512" s="159" t="s">
        <v>233</v>
      </c>
      <c r="E512" s="159">
        <v>15</v>
      </c>
      <c r="F512" s="160">
        <v>0</v>
      </c>
      <c r="G512" s="161">
        <v>0</v>
      </c>
      <c r="H512" s="161">
        <v>0</v>
      </c>
      <c r="I512" s="161">
        <v>0</v>
      </c>
      <c r="J512" s="161">
        <v>0</v>
      </c>
      <c r="K512" s="161">
        <v>0</v>
      </c>
      <c r="L512" s="161">
        <v>0</v>
      </c>
      <c r="M512" s="161">
        <v>0</v>
      </c>
      <c r="N512" s="161">
        <v>0</v>
      </c>
      <c r="O512" s="161">
        <v>0</v>
      </c>
      <c r="P512" s="161">
        <v>14474.62624</v>
      </c>
      <c r="Q512" s="161">
        <v>0</v>
      </c>
      <c r="R512" s="162">
        <v>14474.62624</v>
      </c>
      <c r="S512" s="7"/>
      <c r="T512" s="7"/>
      <c r="U512" s="7"/>
      <c r="V512" s="7"/>
      <c r="W512" s="7"/>
      <c r="X512" s="7"/>
      <c r="Y512" s="7"/>
      <c r="Z512" s="7"/>
      <c r="AA512" s="7"/>
      <c r="AB512" s="7"/>
    </row>
    <row r="513" spans="1:28" ht="13.2">
      <c r="A513" s="163"/>
      <c r="B513" s="159" t="s">
        <v>234</v>
      </c>
      <c r="C513" s="159" t="s">
        <v>234</v>
      </c>
      <c r="D513" s="159" t="s">
        <v>320</v>
      </c>
      <c r="E513" s="159">
        <v>130</v>
      </c>
      <c r="F513" s="160">
        <v>0</v>
      </c>
      <c r="G513" s="161">
        <v>0</v>
      </c>
      <c r="H513" s="161">
        <v>0</v>
      </c>
      <c r="I513" s="161">
        <v>0</v>
      </c>
      <c r="J513" s="161">
        <v>0</v>
      </c>
      <c r="K513" s="161">
        <v>0</v>
      </c>
      <c r="L513" s="161">
        <v>0</v>
      </c>
      <c r="M513" s="161">
        <v>0</v>
      </c>
      <c r="N513" s="161">
        <v>0</v>
      </c>
      <c r="O513" s="161">
        <v>0</v>
      </c>
      <c r="P513" s="161">
        <v>9411.8279399999992</v>
      </c>
      <c r="Q513" s="161">
        <v>0</v>
      </c>
      <c r="R513" s="162">
        <v>9411.8279399999992</v>
      </c>
      <c r="S513" s="7"/>
      <c r="T513" s="7"/>
      <c r="U513" s="7"/>
      <c r="V513" s="7"/>
      <c r="W513" s="7"/>
      <c r="X513" s="7"/>
      <c r="Y513" s="7"/>
      <c r="Z513" s="7"/>
      <c r="AA513" s="7"/>
      <c r="AB513" s="7"/>
    </row>
    <row r="514" spans="1:28" ht="13.2">
      <c r="A514" s="163"/>
      <c r="B514" s="159" t="s">
        <v>24</v>
      </c>
      <c r="C514" s="159" t="s">
        <v>24</v>
      </c>
      <c r="D514" s="159" t="s">
        <v>24</v>
      </c>
      <c r="E514" s="159">
        <v>51</v>
      </c>
      <c r="F514" s="160">
        <v>0</v>
      </c>
      <c r="G514" s="161">
        <v>0</v>
      </c>
      <c r="H514" s="161">
        <v>0</v>
      </c>
      <c r="I514" s="161">
        <v>0</v>
      </c>
      <c r="J514" s="161">
        <v>0</v>
      </c>
      <c r="K514" s="161">
        <v>0</v>
      </c>
      <c r="L514" s="161">
        <v>0</v>
      </c>
      <c r="M514" s="161">
        <v>0</v>
      </c>
      <c r="N514" s="161">
        <v>0</v>
      </c>
      <c r="O514" s="161">
        <v>0</v>
      </c>
      <c r="P514" s="161">
        <v>14449.90782</v>
      </c>
      <c r="Q514" s="161">
        <v>0</v>
      </c>
      <c r="R514" s="162">
        <v>14449.90782</v>
      </c>
      <c r="S514" s="7"/>
      <c r="T514" s="7"/>
      <c r="U514" s="7"/>
      <c r="V514" s="7"/>
      <c r="W514" s="7"/>
      <c r="X514" s="7"/>
      <c r="Y514" s="7"/>
      <c r="Z514" s="7"/>
      <c r="AA514" s="7"/>
      <c r="AB514" s="7"/>
    </row>
    <row r="515" spans="1:28" ht="13.2">
      <c r="A515" s="163"/>
      <c r="B515" s="159" t="s">
        <v>25</v>
      </c>
      <c r="C515" s="159" t="s">
        <v>25</v>
      </c>
      <c r="D515" s="159" t="s">
        <v>25</v>
      </c>
      <c r="E515" s="159">
        <v>143</v>
      </c>
      <c r="F515" s="160">
        <v>0</v>
      </c>
      <c r="G515" s="161">
        <v>0</v>
      </c>
      <c r="H515" s="161">
        <v>0</v>
      </c>
      <c r="I515" s="161">
        <v>0</v>
      </c>
      <c r="J515" s="161">
        <v>0</v>
      </c>
      <c r="K515" s="161">
        <v>0</v>
      </c>
      <c r="L515" s="161">
        <v>0</v>
      </c>
      <c r="M515" s="161">
        <v>0</v>
      </c>
      <c r="N515" s="161">
        <v>0</v>
      </c>
      <c r="O515" s="161">
        <v>0</v>
      </c>
      <c r="P515" s="161">
        <v>5778.5034500000002</v>
      </c>
      <c r="Q515" s="161">
        <v>0</v>
      </c>
      <c r="R515" s="162">
        <v>5778.5034500000002</v>
      </c>
      <c r="S515" s="7"/>
      <c r="T515" s="7"/>
      <c r="U515" s="7"/>
      <c r="V515" s="7"/>
      <c r="W515" s="7"/>
      <c r="X515" s="7"/>
      <c r="Y515" s="7"/>
      <c r="Z515" s="7"/>
      <c r="AA515" s="7"/>
      <c r="AB515" s="7"/>
    </row>
    <row r="516" spans="1:28" ht="13.2">
      <c r="A516" s="163"/>
      <c r="B516" s="159" t="s">
        <v>26</v>
      </c>
      <c r="C516" s="159" t="s">
        <v>244</v>
      </c>
      <c r="D516" s="159" t="s">
        <v>321</v>
      </c>
      <c r="E516" s="159">
        <v>88</v>
      </c>
      <c r="F516" s="160">
        <v>0</v>
      </c>
      <c r="G516" s="161">
        <v>0</v>
      </c>
      <c r="H516" s="161">
        <v>0</v>
      </c>
      <c r="I516" s="161">
        <v>0</v>
      </c>
      <c r="J516" s="161">
        <v>0</v>
      </c>
      <c r="K516" s="161">
        <v>0</v>
      </c>
      <c r="L516" s="161">
        <v>0</v>
      </c>
      <c r="M516" s="161">
        <v>0</v>
      </c>
      <c r="N516" s="161">
        <v>0</v>
      </c>
      <c r="O516" s="161">
        <v>0</v>
      </c>
      <c r="P516" s="161">
        <v>16944.18795</v>
      </c>
      <c r="Q516" s="161">
        <v>0</v>
      </c>
      <c r="R516" s="162">
        <v>16944.18795</v>
      </c>
      <c r="S516" s="7"/>
      <c r="T516" s="7"/>
      <c r="U516" s="7"/>
      <c r="V516" s="7"/>
      <c r="W516" s="7"/>
      <c r="X516" s="7"/>
      <c r="Y516" s="7"/>
      <c r="Z516" s="7"/>
      <c r="AA516" s="7"/>
      <c r="AB516" s="7"/>
    </row>
    <row r="517" spans="1:28" ht="13.2">
      <c r="A517" s="167" t="s">
        <v>322</v>
      </c>
      <c r="B517" s="168"/>
      <c r="C517" s="168"/>
      <c r="D517" s="168"/>
      <c r="E517" s="168"/>
      <c r="F517" s="169">
        <v>0</v>
      </c>
      <c r="G517" s="170">
        <v>0</v>
      </c>
      <c r="H517" s="170">
        <v>0</v>
      </c>
      <c r="I517" s="170">
        <v>1806043.4415200003</v>
      </c>
      <c r="J517" s="170">
        <v>102756.99072</v>
      </c>
      <c r="K517" s="170">
        <v>1908800.4322400005</v>
      </c>
      <c r="L517" s="170">
        <v>3326561.0763199972</v>
      </c>
      <c r="M517" s="170">
        <v>63838.606720000003</v>
      </c>
      <c r="N517" s="170">
        <v>3390399.6830399986</v>
      </c>
      <c r="O517" s="170">
        <v>5299200.1152799977</v>
      </c>
      <c r="P517" s="170">
        <v>8177682.9274899978</v>
      </c>
      <c r="Q517" s="170">
        <v>262378.03518000001</v>
      </c>
      <c r="R517" s="171">
        <v>8440060.9626699984</v>
      </c>
      <c r="S517" s="7"/>
      <c r="T517" s="7"/>
      <c r="U517" s="7"/>
      <c r="V517" s="7"/>
      <c r="W517" s="7"/>
      <c r="X517" s="7"/>
      <c r="Y517" s="7"/>
      <c r="Z517" s="7"/>
      <c r="AA517" s="7"/>
      <c r="AB517" s="7"/>
    </row>
    <row r="518" spans="1:28" ht="13.2">
      <c r="A518" s="15" t="s">
        <v>37</v>
      </c>
      <c r="B518" s="7"/>
      <c r="C518" s="7"/>
      <c r="D518" s="7"/>
      <c r="E518" s="7"/>
      <c r="F518" s="7"/>
      <c r="G518" s="7"/>
      <c r="H518" s="7"/>
      <c r="I518" s="7"/>
      <c r="J518" s="7"/>
      <c r="K518" s="7"/>
      <c r="L518" s="7"/>
      <c r="M518" s="7"/>
      <c r="N518" s="7"/>
      <c r="O518" s="7"/>
      <c r="P518" s="7"/>
      <c r="Q518" s="7"/>
      <c r="R518" s="7"/>
      <c r="S518" s="7"/>
      <c r="T518" s="7"/>
      <c r="U518" s="7"/>
      <c r="V518" s="7"/>
      <c r="W518" s="7"/>
      <c r="X518" s="7"/>
      <c r="Y518" s="7"/>
      <c r="Z518" s="7"/>
      <c r="AA518" s="7"/>
      <c r="AB518" s="7"/>
    </row>
    <row r="519" spans="1:28" ht="13.2">
      <c r="A519" s="7"/>
      <c r="B519" s="7"/>
      <c r="C519" s="7"/>
      <c r="D519" s="7"/>
      <c r="E519" s="7"/>
      <c r="F519" s="7"/>
      <c r="G519" s="7"/>
      <c r="H519" s="7"/>
      <c r="I519" s="7"/>
      <c r="J519" s="7"/>
      <c r="K519" s="7"/>
      <c r="L519" s="7"/>
      <c r="M519" s="7"/>
      <c r="N519" s="7"/>
      <c r="O519" s="7"/>
      <c r="P519" s="7"/>
      <c r="Q519" s="7"/>
      <c r="R519" s="7"/>
      <c r="S519" s="7"/>
      <c r="T519" s="7"/>
      <c r="U519" s="7"/>
      <c r="V519" s="7"/>
      <c r="W519" s="7"/>
      <c r="X519" s="7"/>
      <c r="Y519" s="7"/>
      <c r="Z519" s="7"/>
      <c r="AA519" s="7"/>
      <c r="AB519" s="7"/>
    </row>
    <row r="520" spans="1:28" ht="13.2">
      <c r="A520" s="7"/>
      <c r="B520" s="7"/>
      <c r="C520" s="7"/>
      <c r="D520" s="7"/>
      <c r="E520" s="7"/>
      <c r="F520" s="7"/>
      <c r="G520" s="7"/>
      <c r="H520" s="7"/>
      <c r="I520" s="7"/>
      <c r="J520" s="7"/>
      <c r="K520" s="7"/>
      <c r="L520" s="7"/>
      <c r="M520" s="7"/>
      <c r="N520" s="7"/>
      <c r="O520" s="7"/>
      <c r="P520" s="7"/>
      <c r="Q520" s="7"/>
      <c r="R520" s="7"/>
      <c r="S520" s="7"/>
      <c r="T520" s="7"/>
      <c r="U520" s="7"/>
      <c r="V520" s="7"/>
      <c r="W520" s="7"/>
      <c r="X520" s="7"/>
      <c r="Y520" s="7"/>
      <c r="Z520" s="7"/>
      <c r="AA520" s="7"/>
      <c r="AB520" s="7"/>
    </row>
    <row r="521" spans="1:28" ht="13.2">
      <c r="A521" s="7"/>
      <c r="B521" s="7"/>
      <c r="C521" s="7"/>
      <c r="D521" s="7"/>
      <c r="E521" s="7"/>
      <c r="F521" s="7"/>
      <c r="G521" s="7"/>
      <c r="H521" s="7"/>
      <c r="I521" s="7"/>
      <c r="J521" s="7"/>
      <c r="K521" s="7"/>
      <c r="L521" s="7"/>
      <c r="M521" s="7"/>
      <c r="N521" s="7"/>
      <c r="O521" s="7"/>
      <c r="P521" s="7"/>
      <c r="Q521" s="7"/>
      <c r="R521" s="7"/>
      <c r="S521" s="7"/>
      <c r="T521" s="7"/>
      <c r="U521" s="7"/>
      <c r="V521" s="7"/>
      <c r="W521" s="7"/>
      <c r="X521" s="7"/>
      <c r="Y521" s="7"/>
      <c r="Z521" s="7"/>
      <c r="AA521" s="7"/>
      <c r="AB521" s="7"/>
    </row>
    <row r="522" spans="1:28" ht="13.2">
      <c r="A522" s="7"/>
      <c r="B522" s="7"/>
      <c r="C522" s="7"/>
      <c r="D522" s="7"/>
      <c r="E522" s="7"/>
      <c r="F522" s="7"/>
      <c r="G522" s="7"/>
      <c r="H522" s="7"/>
      <c r="I522" s="7"/>
      <c r="J522" s="7"/>
      <c r="K522" s="7"/>
      <c r="L522" s="7"/>
      <c r="M522" s="7"/>
      <c r="N522" s="7"/>
      <c r="O522" s="7"/>
      <c r="P522" s="7"/>
      <c r="Q522" s="7"/>
      <c r="R522" s="7"/>
      <c r="S522" s="7"/>
      <c r="T522" s="7"/>
      <c r="U522" s="7"/>
      <c r="V522" s="7"/>
      <c r="W522" s="7"/>
      <c r="X522" s="7"/>
      <c r="Y522" s="7"/>
      <c r="Z522" s="7"/>
      <c r="AA522" s="7"/>
      <c r="AB522" s="7"/>
    </row>
    <row r="523" spans="1:28" ht="13.2">
      <c r="A523" s="7"/>
      <c r="B523" s="7"/>
      <c r="C523" s="7"/>
      <c r="D523" s="7"/>
      <c r="E523" s="7"/>
      <c r="F523" s="7"/>
      <c r="G523" s="7"/>
      <c r="H523" s="7"/>
      <c r="I523" s="7"/>
      <c r="J523" s="7"/>
      <c r="K523" s="7"/>
      <c r="L523" s="7"/>
      <c r="M523" s="7"/>
      <c r="N523" s="7"/>
      <c r="O523" s="7"/>
      <c r="P523" s="7"/>
      <c r="Q523" s="7"/>
      <c r="R523" s="7"/>
      <c r="S523" s="7"/>
      <c r="T523" s="7"/>
      <c r="U523" s="7"/>
      <c r="V523" s="7"/>
      <c r="W523" s="7"/>
      <c r="X523" s="7"/>
      <c r="Y523" s="7"/>
      <c r="Z523" s="7"/>
      <c r="AA523" s="7"/>
      <c r="AB523" s="7"/>
    </row>
    <row r="524" spans="1:28" ht="13.2">
      <c r="A524" s="7"/>
      <c r="B524" s="7"/>
      <c r="C524" s="7"/>
      <c r="D524" s="7"/>
      <c r="E524" s="7"/>
      <c r="F524" s="7"/>
      <c r="G524" s="7"/>
      <c r="H524" s="7"/>
      <c r="I524" s="7"/>
      <c r="J524" s="7"/>
      <c r="K524" s="7"/>
      <c r="L524" s="7"/>
      <c r="M524" s="7"/>
      <c r="N524" s="7"/>
      <c r="O524" s="7"/>
      <c r="P524" s="7"/>
      <c r="Q524" s="7"/>
      <c r="R524" s="7"/>
      <c r="S524" s="7"/>
      <c r="T524" s="7"/>
      <c r="U524" s="7"/>
      <c r="V524" s="7"/>
      <c r="W524" s="7"/>
      <c r="X524" s="7"/>
      <c r="Y524" s="7"/>
      <c r="Z524" s="7"/>
      <c r="AA524" s="7"/>
      <c r="AB524" s="7"/>
    </row>
    <row r="525" spans="1:28" ht="13.2">
      <c r="A525" s="7"/>
      <c r="B525" s="7"/>
      <c r="C525" s="7"/>
      <c r="D525" s="7"/>
      <c r="E525" s="7"/>
      <c r="F525" s="7"/>
      <c r="G525" s="7"/>
      <c r="H525" s="7"/>
      <c r="I525" s="7"/>
      <c r="J525" s="7"/>
      <c r="K525" s="7"/>
      <c r="L525" s="7"/>
      <c r="M525" s="7"/>
      <c r="N525" s="7"/>
      <c r="O525" s="7"/>
      <c r="P525" s="7"/>
      <c r="Q525" s="7"/>
      <c r="R525" s="7"/>
      <c r="S525" s="7"/>
      <c r="T525" s="7"/>
      <c r="U525" s="7"/>
      <c r="V525" s="7"/>
      <c r="W525" s="7"/>
      <c r="X525" s="7"/>
      <c r="Y525" s="7"/>
      <c r="Z525" s="7"/>
      <c r="AA525" s="7"/>
      <c r="AB525" s="7"/>
    </row>
    <row r="526" spans="1:28" ht="13.2">
      <c r="A526" s="7"/>
      <c r="B526" s="7"/>
      <c r="C526" s="7"/>
      <c r="D526" s="7"/>
      <c r="E526" s="7"/>
      <c r="F526" s="7"/>
      <c r="G526" s="7"/>
      <c r="H526" s="7"/>
      <c r="I526" s="7"/>
      <c r="J526" s="7"/>
      <c r="K526" s="7"/>
      <c r="L526" s="7"/>
      <c r="M526" s="7"/>
      <c r="N526" s="7"/>
      <c r="O526" s="7"/>
      <c r="P526" s="7"/>
      <c r="Q526" s="7"/>
      <c r="R526" s="7"/>
      <c r="S526" s="7"/>
      <c r="T526" s="7"/>
      <c r="U526" s="7"/>
      <c r="V526" s="7"/>
      <c r="W526" s="7"/>
      <c r="X526" s="7"/>
      <c r="Y526" s="7"/>
      <c r="Z526" s="7"/>
      <c r="AA526" s="7"/>
      <c r="AB526" s="7"/>
    </row>
    <row r="527" spans="1:28" ht="13.2">
      <c r="A527" s="7"/>
      <c r="B527" s="7"/>
      <c r="C527" s="7"/>
      <c r="D527" s="7"/>
      <c r="E527" s="7"/>
      <c r="F527" s="7"/>
      <c r="G527" s="7"/>
      <c r="H527" s="7"/>
      <c r="I527" s="7"/>
      <c r="J527" s="7"/>
      <c r="K527" s="7"/>
      <c r="L527" s="7"/>
      <c r="M527" s="7"/>
      <c r="N527" s="7"/>
      <c r="O527" s="7"/>
      <c r="P527" s="7"/>
      <c r="Q527" s="7"/>
      <c r="R527" s="7"/>
      <c r="S527" s="7"/>
      <c r="T527" s="7"/>
      <c r="U527" s="7"/>
      <c r="V527" s="7"/>
      <c r="W527" s="7"/>
      <c r="X527" s="7"/>
      <c r="Y527" s="7"/>
      <c r="Z527" s="7"/>
      <c r="AA527" s="7"/>
      <c r="AB527" s="7"/>
    </row>
    <row r="528" spans="1:28" ht="13.2">
      <c r="A528" s="7"/>
      <c r="B528" s="7"/>
      <c r="C528" s="7"/>
      <c r="D528" s="7"/>
      <c r="E528" s="7"/>
      <c r="F528" s="7"/>
      <c r="G528" s="7"/>
      <c r="H528" s="7"/>
      <c r="I528" s="7"/>
      <c r="J528" s="7"/>
      <c r="K528" s="7"/>
      <c r="L528" s="7"/>
      <c r="M528" s="7"/>
      <c r="N528" s="7"/>
      <c r="O528" s="7"/>
      <c r="P528" s="7"/>
      <c r="Q528" s="7"/>
      <c r="R528" s="7"/>
      <c r="S528" s="7"/>
      <c r="T528" s="7"/>
      <c r="U528" s="7"/>
      <c r="V528" s="7"/>
      <c r="W528" s="7"/>
      <c r="X528" s="7"/>
      <c r="Y528" s="7"/>
      <c r="Z528" s="7"/>
      <c r="AA528" s="7"/>
      <c r="AB528" s="7"/>
    </row>
    <row r="529" spans="1:28" ht="13.2">
      <c r="A529" s="7"/>
      <c r="B529" s="7"/>
      <c r="C529" s="7"/>
      <c r="D529" s="7"/>
      <c r="E529" s="7"/>
      <c r="F529" s="7"/>
      <c r="G529" s="7"/>
      <c r="H529" s="7"/>
      <c r="I529" s="7"/>
      <c r="J529" s="7"/>
      <c r="K529" s="7"/>
      <c r="L529" s="7"/>
      <c r="M529" s="7"/>
      <c r="N529" s="7"/>
      <c r="O529" s="7"/>
      <c r="P529" s="7"/>
      <c r="Q529" s="7"/>
      <c r="R529" s="7"/>
      <c r="S529" s="7"/>
      <c r="T529" s="7"/>
      <c r="U529" s="7"/>
      <c r="V529" s="7"/>
      <c r="W529" s="7"/>
      <c r="X529" s="7"/>
      <c r="Y529" s="7"/>
      <c r="Z529" s="7"/>
      <c r="AA529" s="7"/>
      <c r="AB529" s="7"/>
    </row>
    <row r="530" spans="1:28" ht="13.2">
      <c r="A530" s="7"/>
      <c r="B530" s="7"/>
      <c r="C530" s="7"/>
      <c r="D530" s="7"/>
      <c r="E530" s="7"/>
      <c r="F530" s="7"/>
      <c r="G530" s="7"/>
      <c r="H530" s="7"/>
      <c r="I530" s="7"/>
      <c r="J530" s="7"/>
      <c r="K530" s="7"/>
      <c r="L530" s="7"/>
      <c r="M530" s="7"/>
      <c r="N530" s="7"/>
      <c r="O530" s="7"/>
      <c r="P530" s="7"/>
      <c r="Q530" s="7"/>
      <c r="R530" s="7"/>
      <c r="S530" s="7"/>
      <c r="T530" s="7"/>
      <c r="U530" s="7"/>
      <c r="V530" s="7"/>
      <c r="W530" s="7"/>
      <c r="X530" s="7"/>
      <c r="Y530" s="7"/>
      <c r="Z530" s="7"/>
      <c r="AA530" s="7"/>
      <c r="AB530" s="7"/>
    </row>
    <row r="531" spans="1:28" ht="13.2">
      <c r="A531" s="7"/>
      <c r="B531" s="7"/>
      <c r="C531" s="7"/>
      <c r="D531" s="7"/>
      <c r="E531" s="7"/>
      <c r="F531" s="7"/>
      <c r="G531" s="7"/>
      <c r="H531" s="7"/>
      <c r="I531" s="7"/>
      <c r="J531" s="7"/>
      <c r="K531" s="7"/>
      <c r="L531" s="7"/>
      <c r="M531" s="7"/>
      <c r="N531" s="7"/>
      <c r="O531" s="7"/>
      <c r="P531" s="7"/>
      <c r="Q531" s="7"/>
      <c r="R531" s="7"/>
      <c r="S531" s="7"/>
      <c r="T531" s="7"/>
      <c r="U531" s="7"/>
      <c r="V531" s="7"/>
      <c r="W531" s="7"/>
      <c r="X531" s="7"/>
      <c r="Y531" s="7"/>
      <c r="Z531" s="7"/>
      <c r="AA531" s="7"/>
      <c r="AB531" s="7"/>
    </row>
    <row r="532" spans="1:28" ht="13.2">
      <c r="A532" s="7"/>
      <c r="B532" s="7"/>
      <c r="C532" s="7"/>
      <c r="D532" s="7"/>
      <c r="E532" s="7"/>
      <c r="F532" s="7"/>
      <c r="G532" s="7"/>
      <c r="H532" s="7"/>
      <c r="I532" s="7"/>
      <c r="J532" s="7"/>
      <c r="K532" s="7"/>
      <c r="L532" s="7"/>
      <c r="M532" s="7"/>
      <c r="N532" s="7"/>
      <c r="O532" s="7"/>
      <c r="P532" s="7"/>
      <c r="Q532" s="7"/>
      <c r="R532" s="7"/>
      <c r="S532" s="7"/>
      <c r="T532" s="7"/>
      <c r="U532" s="7"/>
      <c r="V532" s="7"/>
      <c r="W532" s="7"/>
      <c r="X532" s="7"/>
      <c r="Y532" s="7"/>
      <c r="Z532" s="7"/>
      <c r="AA532" s="7"/>
      <c r="AB532" s="7"/>
    </row>
    <row r="533" spans="1:28" ht="13.2">
      <c r="A533" s="7"/>
      <c r="B533" s="7"/>
      <c r="C533" s="7"/>
      <c r="D533" s="7"/>
      <c r="E533" s="7"/>
      <c r="F533" s="7"/>
      <c r="G533" s="7"/>
      <c r="H533" s="7"/>
      <c r="I533" s="7"/>
      <c r="J533" s="7"/>
      <c r="K533" s="7"/>
      <c r="L533" s="7"/>
      <c r="M533" s="7"/>
      <c r="N533" s="7"/>
      <c r="O533" s="7"/>
      <c r="P533" s="7"/>
      <c r="Q533" s="7"/>
      <c r="R533" s="7"/>
      <c r="S533" s="7"/>
      <c r="T533" s="7"/>
      <c r="U533" s="7"/>
      <c r="V533" s="7"/>
      <c r="W533" s="7"/>
      <c r="X533" s="7"/>
      <c r="Y533" s="7"/>
      <c r="Z533" s="7"/>
      <c r="AA533" s="7"/>
      <c r="AB533" s="7"/>
    </row>
    <row r="534" spans="1:28" ht="13.2">
      <c r="A534" s="7"/>
      <c r="B534" s="7"/>
      <c r="C534" s="7"/>
      <c r="D534" s="7"/>
      <c r="E534" s="7"/>
      <c r="F534" s="7"/>
      <c r="G534" s="7"/>
      <c r="H534" s="7"/>
      <c r="I534" s="7"/>
      <c r="J534" s="7"/>
      <c r="K534" s="7"/>
      <c r="L534" s="7"/>
      <c r="M534" s="7"/>
      <c r="N534" s="7"/>
      <c r="O534" s="7"/>
      <c r="P534" s="7"/>
      <c r="Q534" s="7"/>
      <c r="R534" s="7"/>
      <c r="S534" s="7"/>
      <c r="T534" s="7"/>
      <c r="U534" s="7"/>
      <c r="V534" s="7"/>
      <c r="W534" s="7"/>
      <c r="X534" s="7"/>
      <c r="Y534" s="7"/>
      <c r="Z534" s="7"/>
      <c r="AA534" s="7"/>
      <c r="AB534" s="7"/>
    </row>
    <row r="535" spans="1:28" ht="13.2">
      <c r="A535" s="7"/>
      <c r="B535" s="7"/>
      <c r="C535" s="7"/>
      <c r="D535" s="7"/>
      <c r="E535" s="7"/>
      <c r="F535" s="7"/>
      <c r="G535" s="7"/>
      <c r="H535" s="7"/>
      <c r="I535" s="7"/>
      <c r="J535" s="7"/>
      <c r="K535" s="7"/>
      <c r="L535" s="7"/>
      <c r="M535" s="7"/>
      <c r="N535" s="7"/>
      <c r="O535" s="7"/>
      <c r="P535" s="7"/>
      <c r="Q535" s="7"/>
      <c r="R535" s="7"/>
      <c r="S535" s="7"/>
      <c r="T535" s="7"/>
      <c r="U535" s="7"/>
      <c r="V535" s="7"/>
      <c r="W535" s="7"/>
      <c r="X535" s="7"/>
      <c r="Y535" s="7"/>
      <c r="Z535" s="7"/>
      <c r="AA535" s="7"/>
      <c r="AB535" s="7"/>
    </row>
    <row r="536" spans="1:28" ht="13.2">
      <c r="A536" s="7"/>
      <c r="B536" s="7"/>
      <c r="C536" s="7"/>
      <c r="D536" s="7"/>
      <c r="E536" s="7"/>
      <c r="F536" s="7"/>
      <c r="G536" s="7"/>
      <c r="H536" s="7"/>
      <c r="I536" s="7"/>
      <c r="J536" s="7"/>
      <c r="K536" s="7"/>
      <c r="L536" s="7"/>
      <c r="M536" s="7"/>
      <c r="N536" s="7"/>
      <c r="O536" s="7"/>
      <c r="P536" s="7"/>
      <c r="Q536" s="7"/>
      <c r="R536" s="7"/>
      <c r="S536" s="7"/>
      <c r="T536" s="7"/>
      <c r="U536" s="7"/>
      <c r="V536" s="7"/>
      <c r="W536" s="7"/>
      <c r="X536" s="7"/>
      <c r="Y536" s="7"/>
      <c r="Z536" s="7"/>
      <c r="AA536" s="7"/>
      <c r="AB536" s="7"/>
    </row>
    <row r="537" spans="1:28" ht="13.2">
      <c r="A537" s="7"/>
      <c r="B537" s="7"/>
      <c r="C537" s="7"/>
      <c r="D537" s="7"/>
      <c r="E537" s="7"/>
      <c r="F537" s="7"/>
      <c r="G537" s="7"/>
      <c r="H537" s="7"/>
      <c r="I537" s="7"/>
      <c r="J537" s="7"/>
      <c r="K537" s="7"/>
      <c r="L537" s="7"/>
      <c r="M537" s="7"/>
      <c r="N537" s="7"/>
      <c r="O537" s="7"/>
      <c r="P537" s="7"/>
      <c r="Q537" s="7"/>
      <c r="R537" s="7"/>
      <c r="S537" s="7"/>
      <c r="T537" s="7"/>
      <c r="U537" s="7"/>
      <c r="V537" s="7"/>
      <c r="W537" s="7"/>
      <c r="X537" s="7"/>
      <c r="Y537" s="7"/>
      <c r="Z537" s="7"/>
      <c r="AA537" s="7"/>
      <c r="AB537" s="7"/>
    </row>
    <row r="538" spans="1:28" ht="13.2">
      <c r="A538" s="7"/>
      <c r="B538" s="7"/>
      <c r="C538" s="7"/>
      <c r="D538" s="7"/>
      <c r="E538" s="7"/>
      <c r="F538" s="7"/>
      <c r="G538" s="7"/>
      <c r="H538" s="7"/>
      <c r="I538" s="7"/>
      <c r="J538" s="7"/>
      <c r="K538" s="7"/>
      <c r="L538" s="7"/>
      <c r="M538" s="7"/>
      <c r="N538" s="7"/>
      <c r="O538" s="7"/>
      <c r="P538" s="7"/>
      <c r="Q538" s="7"/>
      <c r="R538" s="7"/>
      <c r="S538" s="7"/>
      <c r="T538" s="7"/>
      <c r="U538" s="7"/>
      <c r="V538" s="7"/>
      <c r="W538" s="7"/>
      <c r="X538" s="7"/>
      <c r="Y538" s="7"/>
      <c r="Z538" s="7"/>
      <c r="AA538" s="7"/>
      <c r="AB538" s="7"/>
    </row>
    <row r="539" spans="1:28" ht="13.2">
      <c r="A539" s="7"/>
      <c r="B539" s="7"/>
      <c r="C539" s="7"/>
      <c r="D539" s="7"/>
      <c r="E539" s="7"/>
      <c r="F539" s="7"/>
      <c r="G539" s="7"/>
      <c r="H539" s="7"/>
      <c r="I539" s="7"/>
      <c r="J539" s="7"/>
      <c r="K539" s="7"/>
      <c r="L539" s="7"/>
      <c r="M539" s="7"/>
      <c r="N539" s="7"/>
      <c r="O539" s="7"/>
      <c r="P539" s="7"/>
      <c r="Q539" s="7"/>
      <c r="R539" s="7"/>
      <c r="S539" s="7"/>
      <c r="T539" s="7"/>
      <c r="U539" s="7"/>
      <c r="V539" s="7"/>
      <c r="W539" s="7"/>
      <c r="X539" s="7"/>
      <c r="Y539" s="7"/>
      <c r="Z539" s="7"/>
      <c r="AA539" s="7"/>
      <c r="AB539" s="7"/>
    </row>
    <row r="540" spans="1:28" ht="13.2">
      <c r="A540" s="7"/>
      <c r="B540" s="7"/>
      <c r="C540" s="7"/>
      <c r="D540" s="7"/>
      <c r="E540" s="7"/>
      <c r="F540" s="7"/>
      <c r="G540" s="7"/>
      <c r="H540" s="7"/>
      <c r="I540" s="7"/>
      <c r="J540" s="7"/>
      <c r="K540" s="7"/>
      <c r="L540" s="7"/>
      <c r="M540" s="7"/>
      <c r="N540" s="7"/>
      <c r="O540" s="7"/>
      <c r="P540" s="7"/>
      <c r="Q540" s="7"/>
      <c r="R540" s="7"/>
      <c r="S540" s="7"/>
      <c r="T540" s="7"/>
      <c r="U540" s="7"/>
      <c r="V540" s="7"/>
      <c r="W540" s="7"/>
      <c r="X540" s="7"/>
      <c r="Y540" s="7"/>
      <c r="Z540" s="7"/>
      <c r="AA540" s="7"/>
      <c r="AB540" s="7"/>
    </row>
    <row r="541" spans="1:28" ht="13.2">
      <c r="A541" s="7"/>
      <c r="B541" s="7"/>
      <c r="C541" s="7"/>
      <c r="D541" s="7"/>
      <c r="E541" s="7"/>
      <c r="F541" s="7"/>
      <c r="G541" s="7"/>
      <c r="H541" s="7"/>
      <c r="I541" s="7"/>
      <c r="J541" s="7"/>
      <c r="K541" s="7"/>
      <c r="L541" s="7"/>
      <c r="M541" s="7"/>
      <c r="N541" s="7"/>
      <c r="O541" s="7"/>
      <c r="P541" s="7"/>
      <c r="Q541" s="7"/>
      <c r="R541" s="7"/>
      <c r="S541" s="7"/>
      <c r="T541" s="7"/>
      <c r="U541" s="7"/>
      <c r="V541" s="7"/>
      <c r="W541" s="7"/>
      <c r="X541" s="7"/>
      <c r="Y541" s="7"/>
      <c r="Z541" s="7"/>
      <c r="AA541" s="7"/>
      <c r="AB541" s="7"/>
    </row>
    <row r="542" spans="1:28" ht="13.2">
      <c r="A542" s="7"/>
      <c r="B542" s="7"/>
      <c r="C542" s="7"/>
      <c r="D542" s="7"/>
      <c r="E542" s="7"/>
      <c r="F542" s="7"/>
      <c r="G542" s="7"/>
      <c r="H542" s="7"/>
      <c r="I542" s="7"/>
      <c r="J542" s="7"/>
      <c r="K542" s="7"/>
      <c r="L542" s="7"/>
      <c r="M542" s="7"/>
      <c r="N542" s="7"/>
      <c r="O542" s="7"/>
      <c r="P542" s="7"/>
      <c r="Q542" s="7"/>
      <c r="R542" s="7"/>
      <c r="S542" s="7"/>
      <c r="T542" s="7"/>
      <c r="U542" s="7"/>
      <c r="V542" s="7"/>
      <c r="W542" s="7"/>
      <c r="X542" s="7"/>
      <c r="Y542" s="7"/>
      <c r="Z542" s="7"/>
      <c r="AA542" s="7"/>
      <c r="AB542" s="7"/>
    </row>
    <row r="543" spans="1:28" ht="13.2">
      <c r="A543" s="7"/>
      <c r="B543" s="7"/>
      <c r="C543" s="7"/>
      <c r="D543" s="7"/>
      <c r="E543" s="7"/>
      <c r="F543" s="7"/>
      <c r="G543" s="7"/>
      <c r="H543" s="7"/>
      <c r="I543" s="7"/>
      <c r="J543" s="7"/>
      <c r="K543" s="7"/>
      <c r="L543" s="7"/>
      <c r="M543" s="7"/>
      <c r="N543" s="7"/>
      <c r="O543" s="7"/>
      <c r="P543" s="7"/>
      <c r="Q543" s="7"/>
      <c r="R543" s="7"/>
      <c r="S543" s="7"/>
      <c r="T543" s="7"/>
      <c r="U543" s="7"/>
      <c r="V543" s="7"/>
      <c r="W543" s="7"/>
      <c r="X543" s="7"/>
      <c r="Y543" s="7"/>
      <c r="Z543" s="7"/>
      <c r="AA543" s="7"/>
      <c r="AB543" s="7"/>
    </row>
    <row r="544" spans="1:28" ht="13.2">
      <c r="A544" s="7"/>
      <c r="B544" s="7"/>
      <c r="C544" s="7"/>
      <c r="D544" s="7"/>
      <c r="E544" s="7"/>
      <c r="F544" s="7"/>
      <c r="G544" s="7"/>
      <c r="H544" s="7"/>
      <c r="I544" s="7"/>
      <c r="J544" s="7"/>
      <c r="K544" s="7"/>
      <c r="L544" s="7"/>
      <c r="M544" s="7"/>
      <c r="N544" s="7"/>
      <c r="O544" s="7"/>
      <c r="P544" s="7"/>
      <c r="Q544" s="7"/>
      <c r="R544" s="7"/>
      <c r="S544" s="7"/>
      <c r="T544" s="7"/>
      <c r="U544" s="7"/>
      <c r="V544" s="7"/>
      <c r="W544" s="7"/>
      <c r="X544" s="7"/>
      <c r="Y544" s="7"/>
      <c r="Z544" s="7"/>
      <c r="AA544" s="7"/>
      <c r="AB544" s="7"/>
    </row>
    <row r="545" spans="1:28" ht="13.2">
      <c r="A545" s="7"/>
      <c r="B545" s="7"/>
      <c r="C545" s="7"/>
      <c r="D545" s="7"/>
      <c r="E545" s="7"/>
      <c r="F545" s="7"/>
      <c r="G545" s="7"/>
      <c r="H545" s="7"/>
      <c r="I545" s="7"/>
      <c r="J545" s="7"/>
      <c r="K545" s="7"/>
      <c r="L545" s="7"/>
      <c r="M545" s="7"/>
      <c r="N545" s="7"/>
      <c r="O545" s="7"/>
      <c r="P545" s="7"/>
      <c r="Q545" s="7"/>
      <c r="R545" s="7"/>
      <c r="S545" s="7"/>
      <c r="T545" s="7"/>
      <c r="U545" s="7"/>
      <c r="V545" s="7"/>
      <c r="W545" s="7"/>
      <c r="X545" s="7"/>
      <c r="Y545" s="7"/>
      <c r="Z545" s="7"/>
      <c r="AA545" s="7"/>
      <c r="AB545" s="7"/>
    </row>
    <row r="546" spans="1:28" ht="13.2">
      <c r="A546" s="7"/>
      <c r="B546" s="7"/>
      <c r="C546" s="7"/>
      <c r="D546" s="7"/>
      <c r="E546" s="7"/>
      <c r="F546" s="7"/>
      <c r="G546" s="7"/>
      <c r="H546" s="7"/>
      <c r="I546" s="7"/>
      <c r="J546" s="7"/>
      <c r="K546" s="7"/>
      <c r="L546" s="7"/>
      <c r="M546" s="7"/>
      <c r="N546" s="7"/>
      <c r="O546" s="7"/>
      <c r="P546" s="7"/>
      <c r="Q546" s="7"/>
      <c r="R546" s="7"/>
      <c r="S546" s="7"/>
      <c r="T546" s="7"/>
      <c r="U546" s="7"/>
      <c r="V546" s="7"/>
      <c r="W546" s="7"/>
      <c r="X546" s="7"/>
      <c r="Y546" s="7"/>
      <c r="Z546" s="7"/>
      <c r="AA546" s="7"/>
      <c r="AB546" s="7"/>
    </row>
    <row r="547" spans="1:28" ht="13.2">
      <c r="A547" s="7"/>
      <c r="B547" s="7"/>
      <c r="C547" s="7"/>
      <c r="D547" s="7"/>
      <c r="E547" s="7"/>
      <c r="F547" s="7"/>
      <c r="G547" s="7"/>
      <c r="H547" s="7"/>
      <c r="I547" s="7"/>
      <c r="J547" s="7"/>
      <c r="K547" s="7"/>
      <c r="L547" s="7"/>
      <c r="M547" s="7"/>
      <c r="N547" s="7"/>
      <c r="O547" s="7"/>
      <c r="P547" s="7"/>
      <c r="Q547" s="7"/>
      <c r="R547" s="7"/>
      <c r="S547" s="7"/>
      <c r="T547" s="7"/>
      <c r="U547" s="7"/>
      <c r="V547" s="7"/>
      <c r="W547" s="7"/>
      <c r="X547" s="7"/>
      <c r="Y547" s="7"/>
      <c r="Z547" s="7"/>
      <c r="AA547" s="7"/>
      <c r="AB547" s="7"/>
    </row>
    <row r="548" spans="1:28" ht="13.2">
      <c r="A548" s="7"/>
      <c r="B548" s="7"/>
      <c r="C548" s="7"/>
      <c r="D548" s="7"/>
      <c r="E548" s="7"/>
      <c r="F548" s="7"/>
      <c r="G548" s="7"/>
      <c r="H548" s="7"/>
      <c r="I548" s="7"/>
      <c r="J548" s="7"/>
      <c r="K548" s="7"/>
      <c r="L548" s="7"/>
      <c r="M548" s="7"/>
      <c r="N548" s="7"/>
      <c r="O548" s="7"/>
      <c r="P548" s="7"/>
      <c r="Q548" s="7"/>
      <c r="R548" s="7"/>
      <c r="S548" s="7"/>
      <c r="T548" s="7"/>
      <c r="U548" s="7"/>
      <c r="V548" s="7"/>
      <c r="W548" s="7"/>
      <c r="X548" s="7"/>
      <c r="Y548" s="7"/>
      <c r="Z548" s="7"/>
      <c r="AA548" s="7"/>
      <c r="AB548" s="7"/>
    </row>
    <row r="549" spans="1:28" ht="13.2">
      <c r="A549" s="7"/>
      <c r="B549" s="7"/>
      <c r="C549" s="7"/>
      <c r="D549" s="7"/>
      <c r="E549" s="7"/>
      <c r="F549" s="7"/>
      <c r="G549" s="7"/>
      <c r="H549" s="7"/>
      <c r="I549" s="7"/>
      <c r="J549" s="7"/>
      <c r="K549" s="7"/>
      <c r="L549" s="7"/>
      <c r="M549" s="7"/>
      <c r="N549" s="7"/>
      <c r="O549" s="7"/>
      <c r="P549" s="7"/>
      <c r="Q549" s="7"/>
      <c r="R549" s="7"/>
      <c r="S549" s="7"/>
      <c r="T549" s="7"/>
      <c r="U549" s="7"/>
      <c r="V549" s="7"/>
      <c r="W549" s="7"/>
      <c r="X549" s="7"/>
      <c r="Y549" s="7"/>
      <c r="Z549" s="7"/>
      <c r="AA549" s="7"/>
      <c r="AB549" s="7"/>
    </row>
    <row r="550" spans="1:28" ht="13.2">
      <c r="A550" s="7"/>
      <c r="B550" s="7"/>
      <c r="C550" s="7"/>
      <c r="D550" s="7"/>
      <c r="E550" s="7"/>
      <c r="F550" s="7"/>
      <c r="G550" s="7"/>
      <c r="H550" s="7"/>
      <c r="I550" s="7"/>
      <c r="J550" s="7"/>
      <c r="K550" s="7"/>
      <c r="L550" s="7"/>
      <c r="M550" s="7"/>
      <c r="N550" s="7"/>
      <c r="O550" s="7"/>
      <c r="P550" s="7"/>
      <c r="Q550" s="7"/>
      <c r="R550" s="7"/>
      <c r="S550" s="7"/>
      <c r="T550" s="7"/>
      <c r="U550" s="7"/>
      <c r="V550" s="7"/>
      <c r="W550" s="7"/>
      <c r="X550" s="7"/>
      <c r="Y550" s="7"/>
      <c r="Z550" s="7"/>
      <c r="AA550" s="7"/>
      <c r="AB550" s="7"/>
    </row>
    <row r="551" spans="1:28" ht="13.2">
      <c r="A551" s="7"/>
      <c r="B551" s="7"/>
      <c r="C551" s="7"/>
      <c r="D551" s="7"/>
      <c r="E551" s="7"/>
      <c r="F551" s="7"/>
      <c r="G551" s="7"/>
      <c r="H551" s="7"/>
      <c r="I551" s="7"/>
      <c r="J551" s="7"/>
      <c r="K551" s="7"/>
      <c r="L551" s="7"/>
      <c r="M551" s="7"/>
      <c r="N551" s="7"/>
      <c r="O551" s="7"/>
      <c r="P551" s="7"/>
      <c r="Q551" s="7"/>
      <c r="R551" s="7"/>
      <c r="S551" s="7"/>
      <c r="T551" s="7"/>
      <c r="U551" s="7"/>
      <c r="V551" s="7"/>
      <c r="W551" s="7"/>
      <c r="X551" s="7"/>
      <c r="Y551" s="7"/>
      <c r="Z551" s="7"/>
      <c r="AA551" s="7"/>
      <c r="AB551" s="7"/>
    </row>
    <row r="552" spans="1:28" ht="13.2">
      <c r="A552" s="7"/>
      <c r="B552" s="7"/>
      <c r="C552" s="7"/>
      <c r="D552" s="7"/>
      <c r="E552" s="7"/>
      <c r="F552" s="7"/>
      <c r="G552" s="7"/>
      <c r="H552" s="7"/>
      <c r="I552" s="7"/>
      <c r="J552" s="7"/>
      <c r="K552" s="7"/>
      <c r="L552" s="7"/>
      <c r="M552" s="7"/>
      <c r="N552" s="7"/>
      <c r="O552" s="7"/>
      <c r="P552" s="7"/>
      <c r="Q552" s="7"/>
      <c r="R552" s="7"/>
      <c r="S552" s="7"/>
      <c r="T552" s="7"/>
      <c r="U552" s="7"/>
      <c r="V552" s="7"/>
      <c r="W552" s="7"/>
      <c r="X552" s="7"/>
      <c r="Y552" s="7"/>
      <c r="Z552" s="7"/>
      <c r="AA552" s="7"/>
      <c r="AB552" s="7"/>
    </row>
    <row r="553" spans="1:28" ht="13.2">
      <c r="A553" s="7"/>
      <c r="B553" s="7"/>
      <c r="C553" s="7"/>
      <c r="D553" s="7"/>
      <c r="E553" s="7"/>
      <c r="F553" s="7"/>
      <c r="G553" s="7"/>
      <c r="H553" s="7"/>
      <c r="I553" s="7"/>
      <c r="J553" s="7"/>
      <c r="K553" s="7"/>
      <c r="L553" s="7"/>
      <c r="M553" s="7"/>
      <c r="N553" s="7"/>
      <c r="O553" s="7"/>
      <c r="P553" s="7"/>
      <c r="Q553" s="7"/>
      <c r="R553" s="7"/>
      <c r="S553" s="7"/>
      <c r="T553" s="7"/>
      <c r="U553" s="7"/>
      <c r="V553" s="7"/>
      <c r="W553" s="7"/>
      <c r="X553" s="7"/>
      <c r="Y553" s="7"/>
      <c r="Z553" s="7"/>
      <c r="AA553" s="7"/>
      <c r="AB553" s="7"/>
    </row>
    <row r="554" spans="1:28" ht="13.2">
      <c r="A554" s="7"/>
      <c r="B554" s="7"/>
      <c r="C554" s="7"/>
      <c r="D554" s="7"/>
      <c r="E554" s="7"/>
      <c r="F554" s="7"/>
      <c r="G554" s="7"/>
      <c r="H554" s="7"/>
      <c r="I554" s="7"/>
      <c r="J554" s="7"/>
      <c r="K554" s="7"/>
      <c r="L554" s="7"/>
      <c r="M554" s="7"/>
      <c r="N554" s="7"/>
      <c r="O554" s="7"/>
      <c r="P554" s="7"/>
      <c r="Q554" s="7"/>
      <c r="R554" s="7"/>
      <c r="S554" s="7"/>
      <c r="T554" s="7"/>
      <c r="U554" s="7"/>
      <c r="V554" s="7"/>
      <c r="W554" s="7"/>
      <c r="X554" s="7"/>
      <c r="Y554" s="7"/>
      <c r="Z554" s="7"/>
      <c r="AA554" s="7"/>
      <c r="AB554" s="7"/>
    </row>
    <row r="555" spans="1:28" ht="13.2">
      <c r="A555" s="7"/>
      <c r="B555" s="7"/>
      <c r="C555" s="7"/>
      <c r="D555" s="7"/>
      <c r="E555" s="7"/>
      <c r="F555" s="7"/>
      <c r="G555" s="7"/>
      <c r="H555" s="7"/>
      <c r="I555" s="7"/>
      <c r="J555" s="7"/>
      <c r="K555" s="7"/>
      <c r="L555" s="7"/>
      <c r="M555" s="7"/>
      <c r="N555" s="7"/>
      <c r="O555" s="7"/>
      <c r="P555" s="7"/>
      <c r="Q555" s="7"/>
      <c r="R555" s="7"/>
      <c r="S555" s="7"/>
      <c r="T555" s="7"/>
      <c r="U555" s="7"/>
      <c r="V555" s="7"/>
      <c r="W555" s="7"/>
      <c r="X555" s="7"/>
      <c r="Y555" s="7"/>
      <c r="Z555" s="7"/>
      <c r="AA555" s="7"/>
      <c r="AB555" s="7"/>
    </row>
    <row r="556" spans="1:28" ht="13.2">
      <c r="A556" s="7"/>
      <c r="B556" s="7"/>
      <c r="C556" s="7"/>
      <c r="D556" s="7"/>
      <c r="E556" s="7"/>
      <c r="F556" s="7"/>
      <c r="G556" s="7"/>
      <c r="H556" s="7"/>
      <c r="I556" s="7"/>
      <c r="J556" s="7"/>
      <c r="K556" s="7"/>
      <c r="L556" s="7"/>
      <c r="M556" s="7"/>
      <c r="N556" s="7"/>
      <c r="O556" s="7"/>
      <c r="P556" s="7"/>
      <c r="Q556" s="7"/>
      <c r="R556" s="7"/>
      <c r="S556" s="7"/>
      <c r="T556" s="7"/>
      <c r="U556" s="7"/>
      <c r="V556" s="7"/>
      <c r="W556" s="7"/>
      <c r="X556" s="7"/>
      <c r="Y556" s="7"/>
      <c r="Z556" s="7"/>
      <c r="AA556" s="7"/>
      <c r="AB556" s="7"/>
    </row>
    <row r="557" spans="1:28" ht="13.2">
      <c r="A557" s="7"/>
      <c r="B557" s="7"/>
      <c r="C557" s="7"/>
      <c r="D557" s="7"/>
      <c r="E557" s="7"/>
      <c r="F557" s="7"/>
      <c r="G557" s="7"/>
      <c r="H557" s="7"/>
      <c r="I557" s="7"/>
      <c r="J557" s="7"/>
      <c r="K557" s="7"/>
      <c r="L557" s="7"/>
      <c r="M557" s="7"/>
      <c r="N557" s="7"/>
      <c r="O557" s="7"/>
      <c r="P557" s="7"/>
      <c r="Q557" s="7"/>
      <c r="R557" s="7"/>
      <c r="S557" s="7"/>
      <c r="T557" s="7"/>
      <c r="U557" s="7"/>
      <c r="V557" s="7"/>
      <c r="W557" s="7"/>
      <c r="X557" s="7"/>
      <c r="Y557" s="7"/>
      <c r="Z557" s="7"/>
      <c r="AA557" s="7"/>
      <c r="AB557" s="7"/>
    </row>
    <row r="558" spans="1:28" ht="13.2">
      <c r="A558" s="7"/>
      <c r="B558" s="7"/>
      <c r="C558" s="7"/>
      <c r="D558" s="7"/>
      <c r="E558" s="7"/>
      <c r="F558" s="7"/>
      <c r="G558" s="7"/>
      <c r="H558" s="7"/>
      <c r="I558" s="7"/>
      <c r="J558" s="7"/>
      <c r="K558" s="7"/>
      <c r="L558" s="7"/>
      <c r="M558" s="7"/>
      <c r="N558" s="7"/>
      <c r="O558" s="7"/>
      <c r="P558" s="7"/>
      <c r="Q558" s="7"/>
      <c r="R558" s="7"/>
      <c r="S558" s="7"/>
      <c r="T558" s="7"/>
      <c r="U558" s="7"/>
      <c r="V558" s="7"/>
      <c r="W558" s="7"/>
      <c r="X558" s="7"/>
      <c r="Y558" s="7"/>
      <c r="Z558" s="7"/>
      <c r="AA558" s="7"/>
      <c r="AB558" s="7"/>
    </row>
    <row r="559" spans="1:28" ht="13.2">
      <c r="A559" s="7"/>
      <c r="B559" s="7"/>
      <c r="C559" s="7"/>
      <c r="D559" s="7"/>
      <c r="E559" s="7"/>
      <c r="F559" s="7"/>
      <c r="G559" s="7"/>
      <c r="H559" s="7"/>
      <c r="I559" s="7"/>
      <c r="J559" s="7"/>
      <c r="K559" s="7"/>
      <c r="L559" s="7"/>
      <c r="M559" s="7"/>
      <c r="N559" s="7"/>
      <c r="O559" s="7"/>
      <c r="P559" s="7"/>
      <c r="Q559" s="7"/>
      <c r="R559" s="7"/>
      <c r="S559" s="7"/>
      <c r="T559" s="7"/>
      <c r="U559" s="7"/>
      <c r="V559" s="7"/>
      <c r="W559" s="7"/>
      <c r="X559" s="7"/>
      <c r="Y559" s="7"/>
      <c r="Z559" s="7"/>
      <c r="AA559" s="7"/>
      <c r="AB559" s="7"/>
    </row>
    <row r="560" spans="1:28" ht="13.2">
      <c r="A560" s="7"/>
      <c r="B560" s="7"/>
      <c r="C560" s="7"/>
      <c r="D560" s="7"/>
      <c r="E560" s="7"/>
      <c r="F560" s="7"/>
      <c r="G560" s="7"/>
      <c r="H560" s="7"/>
      <c r="I560" s="7"/>
      <c r="J560" s="7"/>
      <c r="K560" s="7"/>
      <c r="L560" s="7"/>
      <c r="M560" s="7"/>
      <c r="N560" s="7"/>
      <c r="O560" s="7"/>
      <c r="P560" s="7"/>
      <c r="Q560" s="7"/>
      <c r="R560" s="7"/>
      <c r="S560" s="7"/>
      <c r="T560" s="7"/>
      <c r="U560" s="7"/>
      <c r="V560" s="7"/>
      <c r="W560" s="7"/>
      <c r="X560" s="7"/>
      <c r="Y560" s="7"/>
      <c r="Z560" s="7"/>
      <c r="AA560" s="7"/>
      <c r="AB560" s="7"/>
    </row>
    <row r="561" spans="1:28" ht="13.2">
      <c r="A561" s="7"/>
      <c r="B561" s="7"/>
      <c r="C561" s="7"/>
      <c r="D561" s="7"/>
      <c r="E561" s="7"/>
      <c r="F561" s="7"/>
      <c r="G561" s="7"/>
      <c r="H561" s="7"/>
      <c r="I561" s="7"/>
      <c r="J561" s="7"/>
      <c r="K561" s="7"/>
      <c r="L561" s="7"/>
      <c r="M561" s="7"/>
      <c r="N561" s="7"/>
      <c r="O561" s="7"/>
      <c r="P561" s="7"/>
      <c r="Q561" s="7"/>
      <c r="R561" s="7"/>
      <c r="S561" s="7"/>
      <c r="T561" s="7"/>
      <c r="U561" s="7"/>
      <c r="V561" s="7"/>
      <c r="W561" s="7"/>
      <c r="X561" s="7"/>
      <c r="Y561" s="7"/>
      <c r="Z561" s="7"/>
      <c r="AA561" s="7"/>
      <c r="AB561" s="7"/>
    </row>
    <row r="562" spans="1:28" ht="13.2">
      <c r="A562" s="7"/>
      <c r="B562" s="7"/>
      <c r="C562" s="7"/>
      <c r="D562" s="7"/>
      <c r="E562" s="7"/>
      <c r="F562" s="7"/>
      <c r="G562" s="7"/>
      <c r="H562" s="7"/>
      <c r="I562" s="7"/>
      <c r="J562" s="7"/>
      <c r="K562" s="7"/>
      <c r="L562" s="7"/>
      <c r="M562" s="7"/>
      <c r="N562" s="7"/>
      <c r="O562" s="7"/>
      <c r="P562" s="7"/>
      <c r="Q562" s="7"/>
      <c r="R562" s="7"/>
      <c r="S562" s="7"/>
      <c r="T562" s="7"/>
      <c r="U562" s="7"/>
      <c r="V562" s="7"/>
      <c r="W562" s="7"/>
      <c r="X562" s="7"/>
      <c r="Y562" s="7"/>
      <c r="Z562" s="7"/>
      <c r="AA562" s="7"/>
      <c r="AB562" s="7"/>
    </row>
    <row r="563" spans="1:28" ht="13.2">
      <c r="A563" s="7"/>
      <c r="B563" s="7"/>
      <c r="C563" s="7"/>
      <c r="D563" s="7"/>
      <c r="E563" s="7"/>
      <c r="F563" s="7"/>
      <c r="G563" s="7"/>
      <c r="H563" s="7"/>
      <c r="I563" s="7"/>
      <c r="J563" s="7"/>
      <c r="K563" s="7"/>
      <c r="L563" s="7"/>
      <c r="M563" s="7"/>
      <c r="N563" s="7"/>
      <c r="O563" s="7"/>
      <c r="P563" s="7"/>
      <c r="Q563" s="7"/>
      <c r="R563" s="7"/>
      <c r="S563" s="7"/>
      <c r="T563" s="7"/>
      <c r="U563" s="7"/>
      <c r="V563" s="7"/>
      <c r="W563" s="7"/>
      <c r="X563" s="7"/>
      <c r="Y563" s="7"/>
      <c r="Z563" s="7"/>
      <c r="AA563" s="7"/>
      <c r="AB563" s="7"/>
    </row>
    <row r="564" spans="1:28" ht="13.2">
      <c r="A564" s="7"/>
      <c r="B564" s="7"/>
      <c r="C564" s="7"/>
      <c r="D564" s="7"/>
      <c r="E564" s="7"/>
      <c r="F564" s="7"/>
      <c r="G564" s="7"/>
      <c r="H564" s="7"/>
      <c r="I564" s="7"/>
      <c r="J564" s="7"/>
      <c r="K564" s="7"/>
      <c r="L564" s="7"/>
      <c r="M564" s="7"/>
      <c r="N564" s="7"/>
      <c r="O564" s="7"/>
      <c r="P564" s="7"/>
      <c r="Q564" s="7"/>
      <c r="R564" s="7"/>
      <c r="S564" s="7"/>
      <c r="T564" s="7"/>
      <c r="U564" s="7"/>
      <c r="V564" s="7"/>
      <c r="W564" s="7"/>
      <c r="X564" s="7"/>
      <c r="Y564" s="7"/>
      <c r="Z564" s="7"/>
      <c r="AA564" s="7"/>
      <c r="AB564" s="7"/>
    </row>
    <row r="565" spans="1:28" ht="13.2">
      <c r="A565" s="7"/>
      <c r="B565" s="7"/>
      <c r="C565" s="7"/>
      <c r="D565" s="7"/>
      <c r="E565" s="7"/>
      <c r="F565" s="7"/>
      <c r="G565" s="7"/>
      <c r="H565" s="7"/>
      <c r="I565" s="7"/>
      <c r="J565" s="7"/>
      <c r="K565" s="7"/>
      <c r="L565" s="7"/>
      <c r="M565" s="7"/>
      <c r="N565" s="7"/>
      <c r="O565" s="7"/>
      <c r="P565" s="7"/>
      <c r="Q565" s="7"/>
      <c r="R565" s="7"/>
      <c r="S565" s="7"/>
      <c r="T565" s="7"/>
      <c r="U565" s="7"/>
      <c r="V565" s="7"/>
      <c r="W565" s="7"/>
      <c r="X565" s="7"/>
      <c r="Y565" s="7"/>
      <c r="Z565" s="7"/>
      <c r="AA565" s="7"/>
      <c r="AB565" s="7"/>
    </row>
    <row r="566" spans="1:28" ht="13.2">
      <c r="A566" s="7"/>
      <c r="B566" s="7"/>
      <c r="C566" s="7"/>
      <c r="D566" s="7"/>
      <c r="E566" s="7"/>
      <c r="F566" s="7"/>
      <c r="G566" s="7"/>
      <c r="H566" s="7"/>
      <c r="I566" s="7"/>
      <c r="J566" s="7"/>
      <c r="K566" s="7"/>
      <c r="L566" s="7"/>
      <c r="M566" s="7"/>
      <c r="N566" s="7"/>
      <c r="O566" s="7"/>
      <c r="P566" s="7"/>
      <c r="Q566" s="7"/>
      <c r="R566" s="7"/>
      <c r="S566" s="7"/>
      <c r="T566" s="7"/>
      <c r="U566" s="7"/>
      <c r="V566" s="7"/>
      <c r="W566" s="7"/>
      <c r="X566" s="7"/>
      <c r="Y566" s="7"/>
      <c r="Z566" s="7"/>
      <c r="AA566" s="7"/>
      <c r="AB566" s="7"/>
    </row>
    <row r="567" spans="1:28" ht="13.2">
      <c r="A567" s="7"/>
      <c r="B567" s="7"/>
      <c r="C567" s="7"/>
      <c r="D567" s="7"/>
      <c r="E567" s="7"/>
      <c r="F567" s="7"/>
      <c r="G567" s="7"/>
      <c r="H567" s="7"/>
      <c r="I567" s="7"/>
      <c r="J567" s="7"/>
      <c r="K567" s="7"/>
      <c r="L567" s="7"/>
      <c r="M567" s="7"/>
      <c r="N567" s="7"/>
      <c r="O567" s="7"/>
      <c r="P567" s="7"/>
      <c r="Q567" s="7"/>
      <c r="R567" s="7"/>
      <c r="S567" s="7"/>
      <c r="T567" s="7"/>
      <c r="U567" s="7"/>
      <c r="V567" s="7"/>
      <c r="W567" s="7"/>
      <c r="X567" s="7"/>
      <c r="Y567" s="7"/>
      <c r="Z567" s="7"/>
      <c r="AA567" s="7"/>
      <c r="AB567" s="7"/>
    </row>
    <row r="568" spans="1:28" ht="13.2">
      <c r="A568" s="7"/>
      <c r="B568" s="7"/>
      <c r="C568" s="7"/>
      <c r="D568" s="7"/>
      <c r="E568" s="7"/>
      <c r="F568" s="7"/>
      <c r="G568" s="7"/>
      <c r="H568" s="7"/>
      <c r="I568" s="7"/>
      <c r="J568" s="7"/>
      <c r="K568" s="7"/>
      <c r="L568" s="7"/>
      <c r="M568" s="7"/>
      <c r="N568" s="7"/>
      <c r="O568" s="7"/>
      <c r="P568" s="7"/>
      <c r="Q568" s="7"/>
      <c r="R568" s="7"/>
      <c r="S568" s="7"/>
      <c r="T568" s="7"/>
      <c r="U568" s="7"/>
      <c r="V568" s="7"/>
      <c r="W568" s="7"/>
      <c r="X568" s="7"/>
      <c r="Y568" s="7"/>
      <c r="Z568" s="7"/>
      <c r="AA568" s="7"/>
      <c r="AB568" s="7"/>
    </row>
    <row r="569" spans="1:28" ht="13.2">
      <c r="A569" s="7"/>
      <c r="B569" s="7"/>
      <c r="C569" s="7"/>
      <c r="D569" s="7"/>
      <c r="E569" s="7"/>
      <c r="F569" s="7"/>
      <c r="G569" s="7"/>
      <c r="H569" s="7"/>
      <c r="I569" s="7"/>
      <c r="J569" s="7"/>
      <c r="K569" s="7"/>
      <c r="L569" s="7"/>
      <c r="M569" s="7"/>
      <c r="N569" s="7"/>
      <c r="O569" s="7"/>
      <c r="P569" s="7"/>
      <c r="Q569" s="7"/>
      <c r="R569" s="7"/>
      <c r="S569" s="7"/>
      <c r="T569" s="7"/>
      <c r="U569" s="7"/>
      <c r="V569" s="7"/>
      <c r="W569" s="7"/>
      <c r="X569" s="7"/>
      <c r="Y569" s="7"/>
      <c r="Z569" s="7"/>
      <c r="AA569" s="7"/>
      <c r="AB569" s="7"/>
    </row>
    <row r="570" spans="1:28" ht="13.2">
      <c r="A570" s="7"/>
      <c r="B570" s="7"/>
      <c r="C570" s="7"/>
      <c r="D570" s="7"/>
      <c r="E570" s="7"/>
      <c r="F570" s="7"/>
      <c r="G570" s="7"/>
      <c r="H570" s="7"/>
      <c r="I570" s="7"/>
      <c r="J570" s="7"/>
      <c r="K570" s="7"/>
      <c r="L570" s="7"/>
      <c r="M570" s="7"/>
      <c r="N570" s="7"/>
      <c r="O570" s="7"/>
      <c r="P570" s="7"/>
      <c r="Q570" s="7"/>
      <c r="R570" s="7"/>
      <c r="S570" s="7"/>
      <c r="T570" s="7"/>
      <c r="U570" s="7"/>
      <c r="V570" s="7"/>
      <c r="W570" s="7"/>
      <c r="X570" s="7"/>
      <c r="Y570" s="7"/>
      <c r="Z570" s="7"/>
      <c r="AA570" s="7"/>
      <c r="AB570" s="7"/>
    </row>
    <row r="571" spans="1:28" ht="13.2">
      <c r="A571" s="7"/>
      <c r="B571" s="7"/>
      <c r="C571" s="7"/>
      <c r="D571" s="7"/>
      <c r="E571" s="7"/>
      <c r="F571" s="7"/>
      <c r="G571" s="7"/>
      <c r="H571" s="7"/>
      <c r="I571" s="7"/>
      <c r="J571" s="7"/>
      <c r="K571" s="7"/>
      <c r="L571" s="7"/>
      <c r="M571" s="7"/>
      <c r="N571" s="7"/>
      <c r="O571" s="7"/>
      <c r="P571" s="7"/>
      <c r="Q571" s="7"/>
      <c r="R571" s="7"/>
      <c r="S571" s="7"/>
      <c r="T571" s="7"/>
      <c r="U571" s="7"/>
      <c r="V571" s="7"/>
      <c r="W571" s="7"/>
      <c r="X571" s="7"/>
      <c r="Y571" s="7"/>
      <c r="Z571" s="7"/>
      <c r="AA571" s="7"/>
      <c r="AB571" s="7"/>
    </row>
    <row r="572" spans="1:28" ht="13.2">
      <c r="A572" s="7"/>
      <c r="B572" s="7"/>
      <c r="C572" s="7"/>
      <c r="D572" s="7"/>
      <c r="E572" s="7"/>
      <c r="F572" s="7"/>
      <c r="G572" s="7"/>
      <c r="H572" s="7"/>
      <c r="I572" s="7"/>
      <c r="J572" s="7"/>
      <c r="K572" s="7"/>
      <c r="L572" s="7"/>
      <c r="M572" s="7"/>
      <c r="N572" s="7"/>
      <c r="O572" s="7"/>
      <c r="P572" s="7"/>
      <c r="Q572" s="7"/>
      <c r="R572" s="7"/>
      <c r="S572" s="7"/>
      <c r="T572" s="7"/>
      <c r="U572" s="7"/>
      <c r="V572" s="7"/>
      <c r="W572" s="7"/>
      <c r="X572" s="7"/>
      <c r="Y572" s="7"/>
      <c r="Z572" s="7"/>
      <c r="AA572" s="7"/>
      <c r="AB572" s="7"/>
    </row>
    <row r="573" spans="1:28" ht="13.2">
      <c r="A573" s="7"/>
      <c r="B573" s="7"/>
      <c r="C573" s="7"/>
      <c r="D573" s="7"/>
      <c r="E573" s="7"/>
      <c r="F573" s="7"/>
      <c r="G573" s="7"/>
      <c r="H573" s="7"/>
      <c r="I573" s="7"/>
      <c r="J573" s="7"/>
      <c r="K573" s="7"/>
      <c r="L573" s="7"/>
      <c r="M573" s="7"/>
      <c r="N573" s="7"/>
      <c r="O573" s="7"/>
      <c r="P573" s="7"/>
      <c r="Q573" s="7"/>
      <c r="R573" s="7"/>
      <c r="S573" s="7"/>
      <c r="T573" s="7"/>
      <c r="U573" s="7"/>
      <c r="V573" s="7"/>
      <c r="W573" s="7"/>
      <c r="X573" s="7"/>
      <c r="Y573" s="7"/>
      <c r="Z573" s="7"/>
      <c r="AA573" s="7"/>
      <c r="AB573" s="7"/>
    </row>
    <row r="574" spans="1:28" ht="13.2">
      <c r="A574" s="7"/>
      <c r="B574" s="7"/>
      <c r="C574" s="7"/>
      <c r="D574" s="7"/>
      <c r="E574" s="7"/>
      <c r="F574" s="7"/>
      <c r="G574" s="7"/>
      <c r="H574" s="7"/>
      <c r="I574" s="7"/>
      <c r="J574" s="7"/>
      <c r="K574" s="7"/>
      <c r="L574" s="7"/>
      <c r="M574" s="7"/>
      <c r="N574" s="7"/>
      <c r="O574" s="7"/>
      <c r="P574" s="7"/>
      <c r="Q574" s="7"/>
      <c r="R574" s="7"/>
      <c r="S574" s="7"/>
      <c r="T574" s="7"/>
      <c r="U574" s="7"/>
      <c r="V574" s="7"/>
      <c r="W574" s="7"/>
      <c r="X574" s="7"/>
      <c r="Y574" s="7"/>
      <c r="Z574" s="7"/>
      <c r="AA574" s="7"/>
      <c r="AB574" s="7"/>
    </row>
    <row r="575" spans="1:28" ht="13.2">
      <c r="A575" s="7"/>
      <c r="B575" s="7"/>
      <c r="C575" s="7"/>
      <c r="D575" s="7"/>
      <c r="E575" s="7"/>
      <c r="F575" s="7"/>
      <c r="G575" s="7"/>
      <c r="H575" s="7"/>
      <c r="I575" s="7"/>
      <c r="J575" s="7"/>
      <c r="K575" s="7"/>
      <c r="L575" s="7"/>
      <c r="M575" s="7"/>
      <c r="N575" s="7"/>
      <c r="O575" s="7"/>
      <c r="P575" s="7"/>
      <c r="Q575" s="7"/>
      <c r="R575" s="7"/>
      <c r="S575" s="7"/>
      <c r="T575" s="7"/>
      <c r="U575" s="7"/>
      <c r="V575" s="7"/>
      <c r="W575" s="7"/>
      <c r="X575" s="7"/>
      <c r="Y575" s="7"/>
      <c r="Z575" s="7"/>
      <c r="AA575" s="7"/>
      <c r="AB575" s="7"/>
    </row>
    <row r="576" spans="1:28" ht="13.2">
      <c r="A576" s="7"/>
      <c r="B576" s="7"/>
      <c r="C576" s="7"/>
      <c r="D576" s="7"/>
      <c r="E576" s="7"/>
      <c r="F576" s="7"/>
      <c r="G576" s="7"/>
      <c r="H576" s="7"/>
      <c r="I576" s="7"/>
      <c r="J576" s="7"/>
      <c r="K576" s="7"/>
      <c r="L576" s="7"/>
      <c r="M576" s="7"/>
      <c r="N576" s="7"/>
      <c r="O576" s="7"/>
      <c r="P576" s="7"/>
      <c r="Q576" s="7"/>
      <c r="R576" s="7"/>
      <c r="S576" s="7"/>
      <c r="T576" s="7"/>
      <c r="U576" s="7"/>
      <c r="V576" s="7"/>
      <c r="W576" s="7"/>
      <c r="X576" s="7"/>
      <c r="Y576" s="7"/>
      <c r="Z576" s="7"/>
      <c r="AA576" s="7"/>
      <c r="AB576" s="7"/>
    </row>
    <row r="577" spans="1:28" ht="13.2">
      <c r="A577" s="7"/>
      <c r="B577" s="7"/>
      <c r="C577" s="7"/>
      <c r="D577" s="7"/>
      <c r="E577" s="7"/>
      <c r="F577" s="7"/>
      <c r="G577" s="7"/>
      <c r="H577" s="7"/>
      <c r="I577" s="7"/>
      <c r="J577" s="7"/>
      <c r="K577" s="7"/>
      <c r="L577" s="7"/>
      <c r="M577" s="7"/>
      <c r="N577" s="7"/>
      <c r="O577" s="7"/>
      <c r="P577" s="7"/>
      <c r="Q577" s="7"/>
      <c r="R577" s="7"/>
      <c r="S577" s="7"/>
      <c r="T577" s="7"/>
      <c r="U577" s="7"/>
      <c r="V577" s="7"/>
      <c r="W577" s="7"/>
      <c r="X577" s="7"/>
      <c r="Y577" s="7"/>
      <c r="Z577" s="7"/>
      <c r="AA577" s="7"/>
      <c r="AB577" s="7"/>
    </row>
    <row r="578" spans="1:28" ht="13.2">
      <c r="A578" s="7"/>
      <c r="B578" s="7"/>
      <c r="C578" s="7"/>
      <c r="D578" s="7"/>
      <c r="E578" s="7"/>
      <c r="F578" s="7"/>
      <c r="G578" s="7"/>
      <c r="H578" s="7"/>
      <c r="I578" s="7"/>
      <c r="J578" s="7"/>
      <c r="K578" s="7"/>
      <c r="L578" s="7"/>
      <c r="M578" s="7"/>
      <c r="N578" s="7"/>
      <c r="O578" s="7"/>
      <c r="P578" s="7"/>
      <c r="Q578" s="7"/>
      <c r="R578" s="7"/>
      <c r="S578" s="7"/>
      <c r="T578" s="7"/>
      <c r="U578" s="7"/>
      <c r="V578" s="7"/>
      <c r="W578" s="7"/>
      <c r="X578" s="7"/>
      <c r="Y578" s="7"/>
      <c r="Z578" s="7"/>
      <c r="AA578" s="7"/>
      <c r="AB578" s="7"/>
    </row>
    <row r="579" spans="1:28" ht="13.2">
      <c r="A579" s="7"/>
      <c r="B579" s="7"/>
      <c r="C579" s="7"/>
      <c r="D579" s="7"/>
      <c r="E579" s="7"/>
      <c r="F579" s="7"/>
      <c r="G579" s="7"/>
      <c r="H579" s="7"/>
      <c r="I579" s="7"/>
      <c r="J579" s="7"/>
      <c r="K579" s="7"/>
      <c r="L579" s="7"/>
      <c r="M579" s="7"/>
      <c r="N579" s="7"/>
      <c r="O579" s="7"/>
      <c r="P579" s="7"/>
      <c r="Q579" s="7"/>
      <c r="R579" s="7"/>
      <c r="S579" s="7"/>
      <c r="T579" s="7"/>
      <c r="U579" s="7"/>
      <c r="V579" s="7"/>
      <c r="W579" s="7"/>
      <c r="X579" s="7"/>
      <c r="Y579" s="7"/>
      <c r="Z579" s="7"/>
      <c r="AA579" s="7"/>
      <c r="AB579" s="7"/>
    </row>
    <row r="580" spans="1:28" ht="13.2">
      <c r="A580" s="7"/>
      <c r="B580" s="7"/>
      <c r="C580" s="7"/>
      <c r="D580" s="7"/>
      <c r="E580" s="7"/>
      <c r="F580" s="7"/>
      <c r="G580" s="7"/>
      <c r="H580" s="7"/>
      <c r="I580" s="7"/>
      <c r="J580" s="7"/>
      <c r="K580" s="7"/>
      <c r="L580" s="7"/>
      <c r="M580" s="7"/>
      <c r="N580" s="7"/>
      <c r="O580" s="7"/>
      <c r="P580" s="7"/>
      <c r="Q580" s="7"/>
      <c r="R580" s="7"/>
      <c r="S580" s="7"/>
      <c r="T580" s="7"/>
      <c r="U580" s="7"/>
      <c r="V580" s="7"/>
      <c r="W580" s="7"/>
      <c r="X580" s="7"/>
      <c r="Y580" s="7"/>
      <c r="Z580" s="7"/>
      <c r="AA580" s="7"/>
      <c r="AB580" s="7"/>
    </row>
    <row r="581" spans="1:28" ht="13.2">
      <c r="A581" s="7"/>
      <c r="B581" s="7"/>
      <c r="C581" s="7"/>
      <c r="D581" s="7"/>
      <c r="E581" s="7"/>
      <c r="F581" s="7"/>
      <c r="G581" s="7"/>
      <c r="H581" s="7"/>
      <c r="I581" s="7"/>
      <c r="J581" s="7"/>
      <c r="K581" s="7"/>
      <c r="L581" s="7"/>
      <c r="M581" s="7"/>
      <c r="N581" s="7"/>
      <c r="O581" s="7"/>
      <c r="P581" s="7"/>
      <c r="Q581" s="7"/>
      <c r="R581" s="7"/>
      <c r="S581" s="7"/>
      <c r="T581" s="7"/>
      <c r="U581" s="7"/>
      <c r="V581" s="7"/>
      <c r="W581" s="7"/>
      <c r="X581" s="7"/>
      <c r="Y581" s="7"/>
      <c r="Z581" s="7"/>
      <c r="AA581" s="7"/>
      <c r="AB581" s="7"/>
    </row>
    <row r="582" spans="1:28" ht="13.2">
      <c r="A582" s="7"/>
      <c r="B582" s="7"/>
      <c r="C582" s="7"/>
      <c r="D582" s="7"/>
      <c r="E582" s="7"/>
      <c r="F582" s="7"/>
      <c r="G582" s="7"/>
      <c r="H582" s="7"/>
      <c r="I582" s="7"/>
      <c r="J582" s="7"/>
      <c r="K582" s="7"/>
      <c r="L582" s="7"/>
      <c r="M582" s="7"/>
      <c r="N582" s="7"/>
      <c r="O582" s="7"/>
      <c r="P582" s="7"/>
      <c r="Q582" s="7"/>
      <c r="R582" s="7"/>
      <c r="S582" s="7"/>
      <c r="T582" s="7"/>
      <c r="U582" s="7"/>
      <c r="V582" s="7"/>
      <c r="W582" s="7"/>
      <c r="X582" s="7"/>
      <c r="Y582" s="7"/>
      <c r="Z582" s="7"/>
      <c r="AA582" s="7"/>
      <c r="AB582" s="7"/>
    </row>
    <row r="583" spans="1:28" ht="13.2">
      <c r="A583" s="7"/>
      <c r="B583" s="7"/>
      <c r="C583" s="7"/>
      <c r="D583" s="7"/>
      <c r="E583" s="7"/>
      <c r="F583" s="7"/>
      <c r="G583" s="7"/>
      <c r="H583" s="7"/>
      <c r="I583" s="7"/>
      <c r="J583" s="7"/>
      <c r="K583" s="7"/>
      <c r="L583" s="7"/>
      <c r="M583" s="7"/>
      <c r="N583" s="7"/>
      <c r="O583" s="7"/>
      <c r="P583" s="7"/>
      <c r="Q583" s="7"/>
      <c r="R583" s="7"/>
      <c r="S583" s="7"/>
      <c r="T583" s="7"/>
      <c r="U583" s="7"/>
      <c r="V583" s="7"/>
      <c r="W583" s="7"/>
      <c r="X583" s="7"/>
      <c r="Y583" s="7"/>
      <c r="Z583" s="7"/>
      <c r="AA583" s="7"/>
      <c r="AB583" s="7"/>
    </row>
    <row r="584" spans="1:28" ht="13.2">
      <c r="A584" s="7"/>
      <c r="B584" s="7"/>
      <c r="C584" s="7"/>
      <c r="D584" s="7"/>
      <c r="E584" s="7"/>
      <c r="F584" s="7"/>
      <c r="G584" s="7"/>
      <c r="H584" s="7"/>
      <c r="I584" s="7"/>
      <c r="J584" s="7"/>
      <c r="K584" s="7"/>
      <c r="L584" s="7"/>
      <c r="M584" s="7"/>
      <c r="N584" s="7"/>
      <c r="O584" s="7"/>
      <c r="P584" s="7"/>
      <c r="Q584" s="7"/>
      <c r="R584" s="7"/>
      <c r="S584" s="7"/>
      <c r="T584" s="7"/>
      <c r="U584" s="7"/>
      <c r="V584" s="7"/>
      <c r="W584" s="7"/>
      <c r="X584" s="7"/>
      <c r="Y584" s="7"/>
      <c r="Z584" s="7"/>
      <c r="AA584" s="7"/>
      <c r="AB584" s="7"/>
    </row>
    <row r="585" spans="1:28" ht="13.2">
      <c r="A585" s="7"/>
      <c r="B585" s="7"/>
      <c r="C585" s="7"/>
      <c r="D585" s="7"/>
      <c r="E585" s="7"/>
      <c r="F585" s="7"/>
      <c r="G585" s="7"/>
      <c r="H585" s="7"/>
      <c r="I585" s="7"/>
      <c r="J585" s="7"/>
      <c r="K585" s="7"/>
      <c r="L585" s="7"/>
      <c r="M585" s="7"/>
      <c r="N585" s="7"/>
      <c r="O585" s="7"/>
      <c r="P585" s="7"/>
      <c r="Q585" s="7"/>
      <c r="R585" s="7"/>
      <c r="S585" s="7"/>
      <c r="T585" s="7"/>
      <c r="U585" s="7"/>
      <c r="V585" s="7"/>
      <c r="W585" s="7"/>
      <c r="X585" s="7"/>
      <c r="Y585" s="7"/>
      <c r="Z585" s="7"/>
      <c r="AA585" s="7"/>
      <c r="AB585" s="7"/>
    </row>
    <row r="586" spans="1:28" ht="13.2">
      <c r="A586" s="7"/>
      <c r="B586" s="7"/>
      <c r="C586" s="7"/>
      <c r="D586" s="7"/>
      <c r="E586" s="7"/>
      <c r="F586" s="7"/>
      <c r="G586" s="7"/>
      <c r="H586" s="7"/>
      <c r="I586" s="7"/>
      <c r="J586" s="7"/>
      <c r="K586" s="7"/>
      <c r="L586" s="7"/>
      <c r="M586" s="7"/>
      <c r="N586" s="7"/>
      <c r="O586" s="7"/>
      <c r="P586" s="7"/>
      <c r="Q586" s="7"/>
      <c r="R586" s="7"/>
      <c r="S586" s="7"/>
      <c r="T586" s="7"/>
      <c r="U586" s="7"/>
      <c r="V586" s="7"/>
      <c r="W586" s="7"/>
      <c r="X586" s="7"/>
      <c r="Y586" s="7"/>
      <c r="Z586" s="7"/>
      <c r="AA586" s="7"/>
      <c r="AB586" s="7"/>
    </row>
    <row r="587" spans="1:28" ht="13.2">
      <c r="A587" s="7"/>
      <c r="B587" s="7"/>
      <c r="C587" s="7"/>
      <c r="D587" s="7"/>
      <c r="E587" s="7"/>
      <c r="F587" s="7"/>
      <c r="G587" s="7"/>
      <c r="H587" s="7"/>
      <c r="I587" s="7"/>
      <c r="J587" s="7"/>
      <c r="K587" s="7"/>
      <c r="L587" s="7"/>
      <c r="M587" s="7"/>
      <c r="N587" s="7"/>
      <c r="O587" s="7"/>
      <c r="P587" s="7"/>
      <c r="Q587" s="7"/>
      <c r="R587" s="7"/>
      <c r="S587" s="7"/>
      <c r="T587" s="7"/>
      <c r="U587" s="7"/>
      <c r="V587" s="7"/>
      <c r="W587" s="7"/>
      <c r="X587" s="7"/>
      <c r="Y587" s="7"/>
      <c r="Z587" s="7"/>
      <c r="AA587" s="7"/>
      <c r="AB587" s="7"/>
    </row>
    <row r="588" spans="1:28" ht="13.2">
      <c r="A588" s="7"/>
      <c r="B588" s="7"/>
      <c r="C588" s="7"/>
      <c r="D588" s="7"/>
      <c r="E588" s="7"/>
      <c r="F588" s="7"/>
      <c r="G588" s="7"/>
      <c r="H588" s="7"/>
      <c r="I588" s="7"/>
      <c r="J588" s="7"/>
      <c r="K588" s="7"/>
      <c r="L588" s="7"/>
      <c r="M588" s="7"/>
      <c r="N588" s="7"/>
      <c r="O588" s="7"/>
      <c r="P588" s="7"/>
      <c r="Q588" s="7"/>
      <c r="R588" s="7"/>
      <c r="S588" s="7"/>
      <c r="T588" s="7"/>
      <c r="U588" s="7"/>
      <c r="V588" s="7"/>
      <c r="W588" s="7"/>
      <c r="X588" s="7"/>
      <c r="Y588" s="7"/>
      <c r="Z588" s="7"/>
      <c r="AA588" s="7"/>
      <c r="AB588" s="7"/>
    </row>
    <row r="589" spans="1:28" ht="13.2">
      <c r="A589" s="7"/>
      <c r="B589" s="7"/>
      <c r="C589" s="7"/>
      <c r="D589" s="7"/>
      <c r="E589" s="7"/>
      <c r="F589" s="7"/>
      <c r="G589" s="7"/>
      <c r="H589" s="7"/>
      <c r="I589" s="7"/>
      <c r="J589" s="7"/>
      <c r="K589" s="7"/>
      <c r="L589" s="7"/>
      <c r="M589" s="7"/>
      <c r="N589" s="7"/>
      <c r="O589" s="7"/>
      <c r="P589" s="7"/>
      <c r="Q589" s="7"/>
      <c r="R589" s="7"/>
      <c r="S589" s="7"/>
      <c r="T589" s="7"/>
      <c r="U589" s="7"/>
      <c r="V589" s="7"/>
      <c r="W589" s="7"/>
      <c r="X589" s="7"/>
      <c r="Y589" s="7"/>
      <c r="Z589" s="7"/>
      <c r="AA589" s="7"/>
      <c r="AB589" s="7"/>
    </row>
    <row r="590" spans="1:28" ht="13.2">
      <c r="A590" s="7"/>
      <c r="B590" s="7"/>
      <c r="C590" s="7"/>
      <c r="D590" s="7"/>
      <c r="E590" s="7"/>
      <c r="F590" s="7"/>
      <c r="G590" s="7"/>
      <c r="H590" s="7"/>
      <c r="I590" s="7"/>
      <c r="J590" s="7"/>
      <c r="K590" s="7"/>
      <c r="L590" s="7"/>
      <c r="M590" s="7"/>
      <c r="N590" s="7"/>
      <c r="O590" s="7"/>
      <c r="P590" s="7"/>
      <c r="Q590" s="7"/>
      <c r="R590" s="7"/>
      <c r="S590" s="7"/>
      <c r="T590" s="7"/>
      <c r="U590" s="7"/>
      <c r="V590" s="7"/>
      <c r="W590" s="7"/>
      <c r="X590" s="7"/>
      <c r="Y590" s="7"/>
      <c r="Z590" s="7"/>
      <c r="AA590" s="7"/>
      <c r="AB590" s="7"/>
    </row>
    <row r="591" spans="1:28" ht="13.2">
      <c r="A591" s="7"/>
      <c r="B591" s="7"/>
      <c r="C591" s="7"/>
      <c r="D591" s="7"/>
      <c r="E591" s="7"/>
      <c r="F591" s="7"/>
      <c r="G591" s="7"/>
      <c r="H591" s="7"/>
      <c r="I591" s="7"/>
      <c r="J591" s="7"/>
      <c r="K591" s="7"/>
      <c r="L591" s="7"/>
      <c r="M591" s="7"/>
      <c r="N591" s="7"/>
      <c r="O591" s="7"/>
      <c r="P591" s="7"/>
      <c r="Q591" s="7"/>
      <c r="R591" s="7"/>
      <c r="S591" s="7"/>
      <c r="T591" s="7"/>
      <c r="U591" s="7"/>
      <c r="V591" s="7"/>
      <c r="W591" s="7"/>
      <c r="X591" s="7"/>
      <c r="Y591" s="7"/>
      <c r="Z591" s="7"/>
      <c r="AA591" s="7"/>
      <c r="AB591" s="7"/>
    </row>
    <row r="592" spans="1:28" ht="13.2">
      <c r="A592" s="7"/>
      <c r="B592" s="7"/>
      <c r="C592" s="7"/>
      <c r="D592" s="7"/>
      <c r="E592" s="7"/>
      <c r="F592" s="7"/>
      <c r="G592" s="7"/>
      <c r="H592" s="7"/>
      <c r="I592" s="7"/>
      <c r="J592" s="7"/>
      <c r="K592" s="7"/>
      <c r="L592" s="7"/>
      <c r="M592" s="7"/>
      <c r="N592" s="7"/>
      <c r="O592" s="7"/>
      <c r="P592" s="7"/>
      <c r="Q592" s="7"/>
      <c r="R592" s="7"/>
      <c r="S592" s="7"/>
      <c r="T592" s="7"/>
      <c r="U592" s="7"/>
      <c r="V592" s="7"/>
      <c r="W592" s="7"/>
      <c r="X592" s="7"/>
      <c r="Y592" s="7"/>
      <c r="Z592" s="7"/>
      <c r="AA592" s="7"/>
      <c r="AB592" s="7"/>
    </row>
    <row r="593" spans="1:28" ht="13.2">
      <c r="A593" s="7"/>
      <c r="B593" s="7"/>
      <c r="C593" s="7"/>
      <c r="D593" s="7"/>
      <c r="E593" s="7"/>
      <c r="F593" s="7"/>
      <c r="G593" s="7"/>
      <c r="H593" s="7"/>
      <c r="I593" s="7"/>
      <c r="J593" s="7"/>
      <c r="K593" s="7"/>
      <c r="L593" s="7"/>
      <c r="M593" s="7"/>
      <c r="N593" s="7"/>
      <c r="O593" s="7"/>
      <c r="P593" s="7"/>
      <c r="Q593" s="7"/>
      <c r="R593" s="7"/>
      <c r="S593" s="7"/>
      <c r="T593" s="7"/>
      <c r="U593" s="7"/>
      <c r="V593" s="7"/>
      <c r="W593" s="7"/>
      <c r="X593" s="7"/>
      <c r="Y593" s="7"/>
      <c r="Z593" s="7"/>
      <c r="AA593" s="7"/>
      <c r="AB593" s="7"/>
    </row>
    <row r="594" spans="1:28" ht="13.2">
      <c r="A594" s="7"/>
      <c r="B594" s="7"/>
      <c r="C594" s="7"/>
      <c r="D594" s="7"/>
      <c r="E594" s="7"/>
      <c r="F594" s="7"/>
      <c r="G594" s="7"/>
      <c r="H594" s="7"/>
      <c r="I594" s="7"/>
      <c r="J594" s="7"/>
      <c r="K594" s="7"/>
      <c r="L594" s="7"/>
      <c r="M594" s="7"/>
      <c r="N594" s="7"/>
      <c r="O594" s="7"/>
      <c r="P594" s="7"/>
      <c r="Q594" s="7"/>
      <c r="R594" s="7"/>
      <c r="S594" s="7"/>
      <c r="T594" s="7"/>
      <c r="U594" s="7"/>
      <c r="V594" s="7"/>
      <c r="W594" s="7"/>
      <c r="X594" s="7"/>
      <c r="Y594" s="7"/>
      <c r="Z594" s="7"/>
      <c r="AA594" s="7"/>
      <c r="AB594" s="7"/>
    </row>
    <row r="595" spans="1:28" ht="13.2">
      <c r="A595" s="7"/>
      <c r="B595" s="7"/>
      <c r="C595" s="7"/>
      <c r="D595" s="7"/>
      <c r="E595" s="7"/>
      <c r="F595" s="7"/>
      <c r="G595" s="7"/>
      <c r="H595" s="7"/>
      <c r="I595" s="7"/>
      <c r="J595" s="7"/>
      <c r="K595" s="7"/>
      <c r="L595" s="7"/>
      <c r="M595" s="7"/>
      <c r="N595" s="7"/>
      <c r="O595" s="7"/>
      <c r="P595" s="7"/>
      <c r="Q595" s="7"/>
      <c r="R595" s="7"/>
      <c r="S595" s="7"/>
      <c r="T595" s="7"/>
      <c r="U595" s="7"/>
      <c r="V595" s="7"/>
      <c r="W595" s="7"/>
      <c r="X595" s="7"/>
      <c r="Y595" s="7"/>
      <c r="Z595" s="7"/>
      <c r="AA595" s="7"/>
      <c r="AB595" s="7"/>
    </row>
    <row r="596" spans="1:28" ht="13.2">
      <c r="A596" s="7"/>
      <c r="B596" s="7"/>
      <c r="C596" s="7"/>
      <c r="D596" s="7"/>
      <c r="E596" s="7"/>
      <c r="F596" s="7"/>
      <c r="G596" s="7"/>
      <c r="H596" s="7"/>
      <c r="I596" s="7"/>
      <c r="J596" s="7"/>
      <c r="K596" s="7"/>
      <c r="L596" s="7"/>
      <c r="M596" s="7"/>
      <c r="N596" s="7"/>
      <c r="O596" s="7"/>
      <c r="P596" s="7"/>
      <c r="Q596" s="7"/>
      <c r="R596" s="7"/>
      <c r="S596" s="7"/>
      <c r="T596" s="7"/>
      <c r="U596" s="7"/>
      <c r="V596" s="7"/>
      <c r="W596" s="7"/>
      <c r="X596" s="7"/>
      <c r="Y596" s="7"/>
      <c r="Z596" s="7"/>
      <c r="AA596" s="7"/>
      <c r="AB596" s="7"/>
    </row>
    <row r="597" spans="1:28" ht="13.2">
      <c r="A597" s="7"/>
      <c r="B597" s="7"/>
      <c r="C597" s="7"/>
      <c r="D597" s="7"/>
      <c r="E597" s="7"/>
      <c r="F597" s="7"/>
      <c r="G597" s="7"/>
      <c r="H597" s="7"/>
      <c r="I597" s="7"/>
      <c r="J597" s="7"/>
      <c r="K597" s="7"/>
      <c r="L597" s="7"/>
      <c r="M597" s="7"/>
      <c r="N597" s="7"/>
      <c r="O597" s="7"/>
      <c r="P597" s="7"/>
      <c r="Q597" s="7"/>
      <c r="R597" s="7"/>
      <c r="S597" s="7"/>
      <c r="T597" s="7"/>
      <c r="U597" s="7"/>
      <c r="V597" s="7"/>
      <c r="W597" s="7"/>
      <c r="X597" s="7"/>
      <c r="Y597" s="7"/>
      <c r="Z597" s="7"/>
      <c r="AA597" s="7"/>
      <c r="AB597" s="7"/>
    </row>
    <row r="598" spans="1:28" ht="13.2">
      <c r="A598" s="7"/>
      <c r="B598" s="7"/>
      <c r="C598" s="7"/>
      <c r="D598" s="7"/>
      <c r="E598" s="7"/>
      <c r="F598" s="7"/>
      <c r="G598" s="7"/>
      <c r="H598" s="7"/>
      <c r="I598" s="7"/>
      <c r="J598" s="7"/>
      <c r="K598" s="7"/>
      <c r="L598" s="7"/>
      <c r="M598" s="7"/>
      <c r="N598" s="7"/>
      <c r="O598" s="7"/>
      <c r="P598" s="7"/>
      <c r="Q598" s="7"/>
      <c r="R598" s="7"/>
      <c r="S598" s="7"/>
      <c r="T598" s="7"/>
      <c r="U598" s="7"/>
      <c r="V598" s="7"/>
      <c r="W598" s="7"/>
      <c r="X598" s="7"/>
      <c r="Y598" s="7"/>
      <c r="Z598" s="7"/>
      <c r="AA598" s="7"/>
      <c r="AB598" s="7"/>
    </row>
    <row r="599" spans="1:28" ht="13.2">
      <c r="A599" s="7"/>
      <c r="B599" s="7"/>
      <c r="C599" s="7"/>
      <c r="D599" s="7"/>
      <c r="E599" s="7"/>
      <c r="F599" s="7"/>
      <c r="G599" s="7"/>
      <c r="H599" s="7"/>
      <c r="I599" s="7"/>
      <c r="J599" s="7"/>
      <c r="K599" s="7"/>
      <c r="L599" s="7"/>
      <c r="M599" s="7"/>
      <c r="N599" s="7"/>
      <c r="O599" s="7"/>
      <c r="P599" s="7"/>
      <c r="Q599" s="7"/>
      <c r="R599" s="7"/>
      <c r="S599" s="7"/>
      <c r="T599" s="7"/>
      <c r="U599" s="7"/>
      <c r="V599" s="7"/>
      <c r="W599" s="7"/>
      <c r="X599" s="7"/>
      <c r="Y599" s="7"/>
      <c r="Z599" s="7"/>
      <c r="AA599" s="7"/>
      <c r="AB599" s="7"/>
    </row>
    <row r="600" spans="1:28" ht="13.2">
      <c r="A600" s="7"/>
      <c r="B600" s="7"/>
      <c r="C600" s="7"/>
      <c r="D600" s="7"/>
      <c r="E600" s="7"/>
      <c r="F600" s="7"/>
      <c r="G600" s="7"/>
      <c r="H600" s="7"/>
      <c r="I600" s="7"/>
      <c r="J600" s="7"/>
      <c r="K600" s="7"/>
      <c r="L600" s="7"/>
      <c r="M600" s="7"/>
      <c r="N600" s="7"/>
      <c r="O600" s="7"/>
      <c r="P600" s="7"/>
      <c r="Q600" s="7"/>
      <c r="R600" s="7"/>
      <c r="S600" s="7"/>
      <c r="T600" s="7"/>
      <c r="U600" s="7"/>
      <c r="V600" s="7"/>
      <c r="W600" s="7"/>
      <c r="X600" s="7"/>
      <c r="Y600" s="7"/>
      <c r="Z600" s="7"/>
      <c r="AA600" s="7"/>
      <c r="AB600" s="7"/>
    </row>
    <row r="601" spans="1:28" ht="13.2">
      <c r="A601" s="7"/>
      <c r="B601" s="7"/>
      <c r="C601" s="7"/>
      <c r="D601" s="7"/>
      <c r="E601" s="7"/>
      <c r="F601" s="7"/>
      <c r="G601" s="7"/>
      <c r="H601" s="7"/>
      <c r="I601" s="7"/>
      <c r="J601" s="7"/>
      <c r="K601" s="7"/>
      <c r="L601" s="7"/>
      <c r="M601" s="7"/>
      <c r="N601" s="7"/>
      <c r="O601" s="7"/>
      <c r="P601" s="7"/>
      <c r="Q601" s="7"/>
      <c r="R601" s="7"/>
      <c r="S601" s="7"/>
      <c r="T601" s="7"/>
      <c r="U601" s="7"/>
      <c r="V601" s="7"/>
      <c r="W601" s="7"/>
      <c r="X601" s="7"/>
      <c r="Y601" s="7"/>
      <c r="Z601" s="7"/>
      <c r="AA601" s="7"/>
      <c r="AB601" s="7"/>
    </row>
    <row r="602" spans="1:28" ht="13.2">
      <c r="A602" s="7"/>
      <c r="B602" s="7"/>
      <c r="C602" s="7"/>
      <c r="D602" s="7"/>
      <c r="E602" s="7"/>
      <c r="F602" s="7"/>
      <c r="G602" s="7"/>
      <c r="H602" s="7"/>
      <c r="I602" s="7"/>
      <c r="J602" s="7"/>
      <c r="K602" s="7"/>
      <c r="L602" s="7"/>
      <c r="M602" s="7"/>
      <c r="N602" s="7"/>
      <c r="O602" s="7"/>
      <c r="P602" s="7"/>
      <c r="Q602" s="7"/>
      <c r="R602" s="7"/>
      <c r="S602" s="7"/>
      <c r="T602" s="7"/>
      <c r="U602" s="7"/>
      <c r="V602" s="7"/>
      <c r="W602" s="7"/>
      <c r="X602" s="7"/>
      <c r="Y602" s="7"/>
      <c r="Z602" s="7"/>
      <c r="AA602" s="7"/>
      <c r="AB602" s="7"/>
    </row>
    <row r="603" spans="1:28" ht="13.2">
      <c r="A603" s="7"/>
      <c r="B603" s="7"/>
      <c r="C603" s="7"/>
      <c r="D603" s="7"/>
      <c r="E603" s="7"/>
      <c r="F603" s="7"/>
      <c r="G603" s="7"/>
      <c r="H603" s="7"/>
      <c r="I603" s="7"/>
      <c r="J603" s="7"/>
      <c r="K603" s="7"/>
      <c r="L603" s="7"/>
      <c r="M603" s="7"/>
      <c r="N603" s="7"/>
      <c r="O603" s="7"/>
      <c r="P603" s="7"/>
      <c r="Q603" s="7"/>
      <c r="R603" s="7"/>
      <c r="S603" s="7"/>
      <c r="T603" s="7"/>
      <c r="U603" s="7"/>
      <c r="V603" s="7"/>
      <c r="W603" s="7"/>
      <c r="X603" s="7"/>
      <c r="Y603" s="7"/>
      <c r="Z603" s="7"/>
      <c r="AA603" s="7"/>
      <c r="AB603" s="7"/>
    </row>
    <row r="604" spans="1:28" ht="13.2">
      <c r="A604" s="7"/>
      <c r="B604" s="7"/>
      <c r="C604" s="7"/>
      <c r="D604" s="7"/>
      <c r="E604" s="7"/>
      <c r="F604" s="7"/>
      <c r="G604" s="7"/>
      <c r="H604" s="7"/>
      <c r="I604" s="7"/>
      <c r="J604" s="7"/>
      <c r="K604" s="7"/>
      <c r="L604" s="7"/>
      <c r="M604" s="7"/>
      <c r="N604" s="7"/>
      <c r="O604" s="7"/>
      <c r="P604" s="7"/>
      <c r="Q604" s="7"/>
      <c r="R604" s="7"/>
      <c r="S604" s="7"/>
      <c r="T604" s="7"/>
      <c r="U604" s="7"/>
      <c r="V604" s="7"/>
      <c r="W604" s="7"/>
      <c r="X604" s="7"/>
      <c r="Y604" s="7"/>
      <c r="Z604" s="7"/>
      <c r="AA604" s="7"/>
      <c r="AB604" s="7"/>
    </row>
    <row r="605" spans="1:28" ht="13.2">
      <c r="A605" s="7"/>
      <c r="B605" s="7"/>
      <c r="C605" s="7"/>
      <c r="D605" s="7"/>
      <c r="E605" s="7"/>
      <c r="F605" s="7"/>
      <c r="G605" s="7"/>
      <c r="H605" s="7"/>
      <c r="I605" s="7"/>
      <c r="J605" s="7"/>
      <c r="K605" s="7"/>
      <c r="L605" s="7"/>
      <c r="M605" s="7"/>
      <c r="N605" s="7"/>
      <c r="O605" s="7"/>
      <c r="P605" s="7"/>
      <c r="Q605" s="7"/>
      <c r="R605" s="7"/>
      <c r="S605" s="7"/>
      <c r="T605" s="7"/>
      <c r="U605" s="7"/>
      <c r="V605" s="7"/>
      <c r="W605" s="7"/>
      <c r="X605" s="7"/>
      <c r="Y605" s="7"/>
      <c r="Z605" s="7"/>
      <c r="AA605" s="7"/>
      <c r="AB605" s="7"/>
    </row>
    <row r="606" spans="1:28" ht="13.2">
      <c r="A606" s="7"/>
      <c r="B606" s="7"/>
      <c r="C606" s="7"/>
      <c r="D606" s="7"/>
      <c r="E606" s="7"/>
      <c r="F606" s="7"/>
      <c r="G606" s="7"/>
      <c r="H606" s="7"/>
      <c r="I606" s="7"/>
      <c r="J606" s="7"/>
      <c r="K606" s="7"/>
      <c r="L606" s="7"/>
      <c r="M606" s="7"/>
      <c r="N606" s="7"/>
      <c r="O606" s="7"/>
      <c r="P606" s="7"/>
      <c r="Q606" s="7"/>
      <c r="R606" s="7"/>
      <c r="S606" s="7"/>
      <c r="T606" s="7"/>
      <c r="U606" s="7"/>
      <c r="V606" s="7"/>
      <c r="W606" s="7"/>
      <c r="X606" s="7"/>
      <c r="Y606" s="7"/>
      <c r="Z606" s="7"/>
      <c r="AA606" s="7"/>
      <c r="AB606" s="7"/>
    </row>
    <row r="607" spans="1:28" ht="13.2">
      <c r="A607" s="7"/>
      <c r="B607" s="7"/>
      <c r="C607" s="7"/>
      <c r="D607" s="7"/>
      <c r="E607" s="7"/>
      <c r="F607" s="7"/>
      <c r="G607" s="7"/>
      <c r="H607" s="7"/>
      <c r="I607" s="7"/>
      <c r="J607" s="7"/>
      <c r="K607" s="7"/>
      <c r="L607" s="7"/>
      <c r="M607" s="7"/>
      <c r="N607" s="7"/>
      <c r="O607" s="7"/>
      <c r="P607" s="7"/>
      <c r="Q607" s="7"/>
      <c r="R607" s="7"/>
      <c r="S607" s="7"/>
      <c r="T607" s="7"/>
      <c r="U607" s="7"/>
      <c r="V607" s="7"/>
      <c r="W607" s="7"/>
      <c r="X607" s="7"/>
      <c r="Y607" s="7"/>
      <c r="Z607" s="7"/>
      <c r="AA607" s="7"/>
      <c r="AB607" s="7"/>
    </row>
    <row r="608" spans="1:28" ht="13.2">
      <c r="A608" s="7"/>
      <c r="B608" s="7"/>
      <c r="C608" s="7"/>
      <c r="D608" s="7"/>
      <c r="E608" s="7"/>
      <c r="F608" s="7"/>
      <c r="G608" s="7"/>
      <c r="H608" s="7"/>
      <c r="I608" s="7"/>
      <c r="J608" s="7"/>
      <c r="K608" s="7"/>
      <c r="L608" s="7"/>
      <c r="M608" s="7"/>
      <c r="N608" s="7"/>
      <c r="O608" s="7"/>
      <c r="P608" s="7"/>
      <c r="Q608" s="7"/>
      <c r="R608" s="7"/>
      <c r="S608" s="7"/>
      <c r="T608" s="7"/>
      <c r="U608" s="7"/>
      <c r="V608" s="7"/>
      <c r="W608" s="7"/>
      <c r="X608" s="7"/>
      <c r="Y608" s="7"/>
      <c r="Z608" s="7"/>
      <c r="AA608" s="7"/>
      <c r="AB608" s="7"/>
    </row>
    <row r="609" spans="1:28" ht="13.2">
      <c r="A609" s="7"/>
      <c r="B609" s="7"/>
      <c r="C609" s="7"/>
      <c r="D609" s="7"/>
      <c r="E609" s="7"/>
      <c r="F609" s="7"/>
      <c r="G609" s="7"/>
      <c r="H609" s="7"/>
      <c r="I609" s="7"/>
      <c r="J609" s="7"/>
      <c r="K609" s="7"/>
      <c r="L609" s="7"/>
      <c r="M609" s="7"/>
      <c r="N609" s="7"/>
      <c r="O609" s="7"/>
      <c r="P609" s="7"/>
      <c r="Q609" s="7"/>
      <c r="R609" s="7"/>
      <c r="S609" s="7"/>
      <c r="T609" s="7"/>
      <c r="U609" s="7"/>
      <c r="V609" s="7"/>
      <c r="W609" s="7"/>
      <c r="X609" s="7"/>
      <c r="Y609" s="7"/>
      <c r="Z609" s="7"/>
      <c r="AA609" s="7"/>
      <c r="AB609" s="7"/>
    </row>
    <row r="610" spans="1:28" ht="13.2">
      <c r="A610" s="7"/>
      <c r="B610" s="7"/>
      <c r="C610" s="7"/>
      <c r="D610" s="7"/>
      <c r="E610" s="7"/>
      <c r="F610" s="7"/>
      <c r="G610" s="7"/>
      <c r="H610" s="7"/>
      <c r="I610" s="7"/>
      <c r="J610" s="7"/>
      <c r="K610" s="7"/>
      <c r="L610" s="7"/>
      <c r="M610" s="7"/>
      <c r="N610" s="7"/>
      <c r="O610" s="7"/>
      <c r="P610" s="7"/>
      <c r="Q610" s="7"/>
      <c r="R610" s="7"/>
      <c r="S610" s="7"/>
      <c r="T610" s="7"/>
      <c r="U610" s="7"/>
      <c r="V610" s="7"/>
      <c r="W610" s="7"/>
      <c r="X610" s="7"/>
      <c r="Y610" s="7"/>
      <c r="Z610" s="7"/>
      <c r="AA610" s="7"/>
      <c r="AB610" s="7"/>
    </row>
    <row r="611" spans="1:28" ht="13.2">
      <c r="A611" s="7"/>
      <c r="B611" s="7"/>
      <c r="C611" s="7"/>
      <c r="D611" s="7"/>
      <c r="E611" s="7"/>
      <c r="F611" s="7"/>
      <c r="G611" s="7"/>
      <c r="H611" s="7"/>
      <c r="I611" s="7"/>
      <c r="J611" s="7"/>
      <c r="K611" s="7"/>
      <c r="L611" s="7"/>
      <c r="M611" s="7"/>
      <c r="N611" s="7"/>
      <c r="O611" s="7"/>
      <c r="P611" s="7"/>
      <c r="Q611" s="7"/>
      <c r="R611" s="7"/>
      <c r="S611" s="7"/>
      <c r="T611" s="7"/>
      <c r="U611" s="7"/>
      <c r="V611" s="7"/>
      <c r="W611" s="7"/>
      <c r="X611" s="7"/>
      <c r="Y611" s="7"/>
      <c r="Z611" s="7"/>
      <c r="AA611" s="7"/>
      <c r="AB611" s="7"/>
    </row>
    <row r="612" spans="1:28" ht="13.2">
      <c r="A612" s="7"/>
      <c r="B612" s="7"/>
      <c r="C612" s="7"/>
      <c r="D612" s="7"/>
      <c r="E612" s="7"/>
      <c r="F612" s="7"/>
      <c r="G612" s="7"/>
      <c r="H612" s="7"/>
      <c r="I612" s="7"/>
      <c r="J612" s="7"/>
      <c r="K612" s="7"/>
      <c r="L612" s="7"/>
      <c r="M612" s="7"/>
      <c r="N612" s="7"/>
      <c r="O612" s="7"/>
      <c r="P612" s="7"/>
      <c r="Q612" s="7"/>
      <c r="R612" s="7"/>
      <c r="S612" s="7"/>
      <c r="T612" s="7"/>
      <c r="U612" s="7"/>
      <c r="V612" s="7"/>
      <c r="W612" s="7"/>
      <c r="X612" s="7"/>
      <c r="Y612" s="7"/>
      <c r="Z612" s="7"/>
      <c r="AA612" s="7"/>
      <c r="AB612" s="7"/>
    </row>
    <row r="613" spans="1:28" ht="13.2">
      <c r="A613" s="7"/>
      <c r="B613" s="7"/>
      <c r="C613" s="7"/>
      <c r="D613" s="7"/>
      <c r="E613" s="7"/>
      <c r="F613" s="7"/>
      <c r="G613" s="7"/>
      <c r="H613" s="7"/>
      <c r="I613" s="7"/>
      <c r="J613" s="7"/>
      <c r="K613" s="7"/>
      <c r="L613" s="7"/>
      <c r="M613" s="7"/>
      <c r="N613" s="7"/>
      <c r="O613" s="7"/>
      <c r="P613" s="7"/>
      <c r="Q613" s="7"/>
      <c r="R613" s="7"/>
      <c r="S613" s="7"/>
      <c r="T613" s="7"/>
      <c r="U613" s="7"/>
      <c r="V613" s="7"/>
      <c r="W613" s="7"/>
      <c r="X613" s="7"/>
      <c r="Y613" s="7"/>
      <c r="Z613" s="7"/>
      <c r="AA613" s="7"/>
      <c r="AB613" s="7"/>
    </row>
    <row r="614" spans="1:28" ht="13.2">
      <c r="A614" s="7"/>
      <c r="B614" s="7"/>
      <c r="C614" s="7"/>
      <c r="D614" s="7"/>
      <c r="E614" s="7"/>
      <c r="F614" s="7"/>
      <c r="G614" s="7"/>
      <c r="H614" s="7"/>
      <c r="I614" s="7"/>
      <c r="J614" s="7"/>
      <c r="K614" s="7"/>
      <c r="L614" s="7"/>
      <c r="M614" s="7"/>
      <c r="N614" s="7"/>
      <c r="O614" s="7"/>
      <c r="P614" s="7"/>
      <c r="Q614" s="7"/>
      <c r="R614" s="7"/>
      <c r="S614" s="7"/>
      <c r="T614" s="7"/>
      <c r="U614" s="7"/>
      <c r="V614" s="7"/>
      <c r="W614" s="7"/>
      <c r="X614" s="7"/>
      <c r="Y614" s="7"/>
      <c r="Z614" s="7"/>
      <c r="AA614" s="7"/>
      <c r="AB614" s="7"/>
    </row>
    <row r="615" spans="1:28" ht="13.2">
      <c r="A615" s="7"/>
      <c r="B615" s="7"/>
      <c r="C615" s="7"/>
      <c r="D615" s="7"/>
      <c r="E615" s="7"/>
      <c r="F615" s="7"/>
      <c r="G615" s="7"/>
      <c r="H615" s="7"/>
      <c r="I615" s="7"/>
      <c r="J615" s="7"/>
      <c r="K615" s="7"/>
      <c r="L615" s="7"/>
      <c r="M615" s="7"/>
      <c r="N615" s="7"/>
      <c r="O615" s="7"/>
      <c r="P615" s="7"/>
      <c r="Q615" s="7"/>
      <c r="R615" s="7"/>
      <c r="S615" s="7"/>
      <c r="T615" s="7"/>
      <c r="U615" s="7"/>
      <c r="V615" s="7"/>
      <c r="W615" s="7"/>
      <c r="X615" s="7"/>
      <c r="Y615" s="7"/>
      <c r="Z615" s="7"/>
      <c r="AA615" s="7"/>
      <c r="AB615" s="7"/>
    </row>
    <row r="616" spans="1:28" ht="13.2">
      <c r="A616" s="7"/>
      <c r="B616" s="7"/>
      <c r="C616" s="7"/>
      <c r="D616" s="7"/>
      <c r="E616" s="7"/>
      <c r="F616" s="7"/>
      <c r="G616" s="7"/>
      <c r="H616" s="7"/>
      <c r="I616" s="7"/>
      <c r="J616" s="7"/>
      <c r="K616" s="7"/>
      <c r="L616" s="7"/>
      <c r="M616" s="7"/>
      <c r="N616" s="7"/>
      <c r="O616" s="7"/>
      <c r="P616" s="7"/>
      <c r="Q616" s="7"/>
      <c r="R616" s="7"/>
      <c r="S616" s="7"/>
      <c r="T616" s="7"/>
      <c r="U616" s="7"/>
      <c r="V616" s="7"/>
      <c r="W616" s="7"/>
      <c r="X616" s="7"/>
      <c r="Y616" s="7"/>
      <c r="Z616" s="7"/>
      <c r="AA616" s="7"/>
      <c r="AB616" s="7"/>
    </row>
    <row r="617" spans="1:28" ht="13.2">
      <c r="A617" s="7"/>
      <c r="B617" s="7"/>
      <c r="C617" s="7"/>
      <c r="D617" s="7"/>
      <c r="E617" s="7"/>
      <c r="F617" s="7"/>
      <c r="G617" s="7"/>
      <c r="H617" s="7"/>
      <c r="I617" s="7"/>
      <c r="J617" s="7"/>
      <c r="K617" s="7"/>
      <c r="L617" s="7"/>
      <c r="M617" s="7"/>
      <c r="N617" s="7"/>
      <c r="O617" s="7"/>
      <c r="P617" s="7"/>
      <c r="Q617" s="7"/>
      <c r="R617" s="7"/>
      <c r="S617" s="7"/>
      <c r="T617" s="7"/>
      <c r="U617" s="7"/>
      <c r="V617" s="7"/>
      <c r="W617" s="7"/>
      <c r="X617" s="7"/>
      <c r="Y617" s="7"/>
      <c r="Z617" s="7"/>
      <c r="AA617" s="7"/>
      <c r="AB617" s="7"/>
    </row>
    <row r="618" spans="1:28" ht="13.2">
      <c r="A618" s="7"/>
      <c r="B618" s="7"/>
      <c r="C618" s="7"/>
      <c r="D618" s="7"/>
      <c r="E618" s="7"/>
      <c r="F618" s="7"/>
      <c r="G618" s="7"/>
      <c r="H618" s="7"/>
      <c r="I618" s="7"/>
      <c r="J618" s="7"/>
      <c r="K618" s="7"/>
      <c r="L618" s="7"/>
      <c r="M618" s="7"/>
      <c r="N618" s="7"/>
      <c r="O618" s="7"/>
      <c r="P618" s="7"/>
      <c r="Q618" s="7"/>
      <c r="R618" s="7"/>
      <c r="S618" s="7"/>
      <c r="T618" s="7"/>
      <c r="U618" s="7"/>
      <c r="V618" s="7"/>
      <c r="W618" s="7"/>
      <c r="X618" s="7"/>
      <c r="Y618" s="7"/>
      <c r="Z618" s="7"/>
      <c r="AA618" s="7"/>
      <c r="AB618" s="7"/>
    </row>
    <row r="619" spans="1:28" ht="13.2">
      <c r="A619" s="7"/>
      <c r="B619" s="7"/>
      <c r="C619" s="7"/>
      <c r="D619" s="7"/>
      <c r="E619" s="7"/>
      <c r="F619" s="7"/>
      <c r="G619" s="7"/>
      <c r="H619" s="7"/>
      <c r="I619" s="7"/>
      <c r="J619" s="7"/>
      <c r="K619" s="7"/>
      <c r="L619" s="7"/>
      <c r="M619" s="7"/>
      <c r="N619" s="7"/>
      <c r="O619" s="7"/>
      <c r="P619" s="7"/>
      <c r="Q619" s="7"/>
      <c r="R619" s="7"/>
      <c r="S619" s="7"/>
      <c r="T619" s="7"/>
      <c r="U619" s="7"/>
      <c r="V619" s="7"/>
      <c r="W619" s="7"/>
      <c r="X619" s="7"/>
      <c r="Y619" s="7"/>
      <c r="Z619" s="7"/>
      <c r="AA619" s="7"/>
      <c r="AB619" s="7"/>
    </row>
    <row r="620" spans="1:28" ht="13.2">
      <c r="A620" s="7"/>
      <c r="B620" s="7"/>
      <c r="C620" s="7"/>
      <c r="D620" s="7"/>
      <c r="E620" s="7"/>
      <c r="F620" s="7"/>
      <c r="G620" s="7"/>
      <c r="H620" s="7"/>
      <c r="I620" s="7"/>
      <c r="J620" s="7"/>
      <c r="K620" s="7"/>
      <c r="L620" s="7"/>
      <c r="M620" s="7"/>
      <c r="N620" s="7"/>
      <c r="O620" s="7"/>
      <c r="P620" s="7"/>
      <c r="Q620" s="7"/>
      <c r="R620" s="7"/>
      <c r="S620" s="7"/>
      <c r="T620" s="7"/>
      <c r="U620" s="7"/>
      <c r="V620" s="7"/>
      <c r="W620" s="7"/>
      <c r="X620" s="7"/>
      <c r="Y620" s="7"/>
      <c r="Z620" s="7"/>
      <c r="AA620" s="7"/>
      <c r="AB620" s="7"/>
    </row>
    <row r="621" spans="1:28" ht="13.2">
      <c r="A621" s="7"/>
      <c r="B621" s="7"/>
      <c r="C621" s="7"/>
      <c r="D621" s="7"/>
      <c r="E621" s="7"/>
      <c r="F621" s="7"/>
      <c r="G621" s="7"/>
      <c r="H621" s="7"/>
      <c r="I621" s="7"/>
      <c r="J621" s="7"/>
      <c r="K621" s="7"/>
      <c r="L621" s="7"/>
      <c r="M621" s="7"/>
      <c r="N621" s="7"/>
      <c r="O621" s="7"/>
      <c r="P621" s="7"/>
      <c r="Q621" s="7"/>
      <c r="R621" s="7"/>
      <c r="S621" s="7"/>
      <c r="T621" s="7"/>
      <c r="U621" s="7"/>
      <c r="V621" s="7"/>
      <c r="W621" s="7"/>
      <c r="X621" s="7"/>
      <c r="Y621" s="7"/>
      <c r="Z621" s="7"/>
      <c r="AA621" s="7"/>
      <c r="AB621" s="7"/>
    </row>
    <row r="622" spans="1:28" ht="13.2">
      <c r="A622" s="7"/>
      <c r="B622" s="7"/>
      <c r="C622" s="7"/>
      <c r="D622" s="7"/>
      <c r="E622" s="7"/>
      <c r="F622" s="7"/>
      <c r="G622" s="7"/>
      <c r="H622" s="7"/>
      <c r="I622" s="7"/>
      <c r="J622" s="7"/>
      <c r="K622" s="7"/>
      <c r="L622" s="7"/>
      <c r="M622" s="7"/>
      <c r="N622" s="7"/>
      <c r="O622" s="7"/>
      <c r="P622" s="7"/>
      <c r="Q622" s="7"/>
      <c r="R622" s="7"/>
      <c r="S622" s="7"/>
      <c r="T622" s="7"/>
      <c r="U622" s="7"/>
      <c r="V622" s="7"/>
      <c r="W622" s="7"/>
      <c r="X622" s="7"/>
      <c r="Y622" s="7"/>
      <c r="Z622" s="7"/>
      <c r="AA622" s="7"/>
      <c r="AB622" s="7"/>
    </row>
    <row r="623" spans="1:28" ht="13.2">
      <c r="A623" s="7"/>
      <c r="B623" s="7"/>
      <c r="C623" s="7"/>
      <c r="D623" s="7"/>
      <c r="E623" s="7"/>
      <c r="F623" s="7"/>
      <c r="G623" s="7"/>
      <c r="H623" s="7"/>
      <c r="I623" s="7"/>
      <c r="J623" s="7"/>
      <c r="K623" s="7"/>
      <c r="L623" s="7"/>
      <c r="M623" s="7"/>
      <c r="N623" s="7"/>
      <c r="O623" s="7"/>
      <c r="P623" s="7"/>
      <c r="Q623" s="7"/>
      <c r="R623" s="7"/>
      <c r="S623" s="7"/>
      <c r="T623" s="7"/>
      <c r="U623" s="7"/>
      <c r="V623" s="7"/>
      <c r="W623" s="7"/>
      <c r="X623" s="7"/>
      <c r="Y623" s="7"/>
      <c r="Z623" s="7"/>
      <c r="AA623" s="7"/>
      <c r="AB623" s="7"/>
    </row>
    <row r="624" spans="1:28" ht="13.2">
      <c r="A624" s="7"/>
      <c r="B624" s="7"/>
      <c r="C624" s="7"/>
      <c r="D624" s="7"/>
      <c r="E624" s="7"/>
      <c r="F624" s="7"/>
      <c r="G624" s="7"/>
      <c r="H624" s="7"/>
      <c r="I624" s="7"/>
      <c r="J624" s="7"/>
      <c r="K624" s="7"/>
      <c r="L624" s="7"/>
      <c r="M624" s="7"/>
      <c r="N624" s="7"/>
      <c r="O624" s="7"/>
      <c r="P624" s="7"/>
      <c r="Q624" s="7"/>
      <c r="R624" s="7"/>
      <c r="S624" s="7"/>
      <c r="T624" s="7"/>
      <c r="U624" s="7"/>
      <c r="V624" s="7"/>
      <c r="W624" s="7"/>
      <c r="X624" s="7"/>
      <c r="Y624" s="7"/>
      <c r="Z624" s="7"/>
      <c r="AA624" s="7"/>
      <c r="AB624" s="7"/>
    </row>
    <row r="625" spans="1:28" ht="13.2">
      <c r="A625" s="7"/>
      <c r="B625" s="7"/>
      <c r="C625" s="7"/>
      <c r="D625" s="7"/>
      <c r="E625" s="7"/>
      <c r="F625" s="7"/>
      <c r="G625" s="7"/>
      <c r="H625" s="7"/>
      <c r="I625" s="7"/>
      <c r="J625" s="7"/>
      <c r="K625" s="7"/>
      <c r="L625" s="7"/>
      <c r="M625" s="7"/>
      <c r="N625" s="7"/>
      <c r="O625" s="7"/>
      <c r="P625" s="7"/>
      <c r="Q625" s="7"/>
      <c r="R625" s="7"/>
      <c r="S625" s="7"/>
      <c r="T625" s="7"/>
      <c r="U625" s="7"/>
      <c r="V625" s="7"/>
      <c r="W625" s="7"/>
      <c r="X625" s="7"/>
      <c r="Y625" s="7"/>
      <c r="Z625" s="7"/>
      <c r="AA625" s="7"/>
      <c r="AB625" s="7"/>
    </row>
    <row r="626" spans="1:28" ht="13.2">
      <c r="A626" s="7"/>
      <c r="B626" s="7"/>
      <c r="C626" s="7"/>
      <c r="D626" s="7"/>
      <c r="E626" s="7"/>
      <c r="F626" s="7"/>
      <c r="G626" s="7"/>
      <c r="H626" s="7"/>
      <c r="I626" s="7"/>
      <c r="J626" s="7"/>
      <c r="K626" s="7"/>
      <c r="L626" s="7"/>
      <c r="M626" s="7"/>
      <c r="N626" s="7"/>
      <c r="O626" s="7"/>
      <c r="P626" s="7"/>
      <c r="Q626" s="7"/>
      <c r="R626" s="7"/>
      <c r="S626" s="7"/>
      <c r="T626" s="7"/>
      <c r="U626" s="7"/>
      <c r="V626" s="7"/>
      <c r="W626" s="7"/>
      <c r="X626" s="7"/>
      <c r="Y626" s="7"/>
      <c r="Z626" s="7"/>
      <c r="AA626" s="7"/>
      <c r="AB626" s="7"/>
    </row>
    <row r="627" spans="1:28" ht="13.2">
      <c r="A627" s="7"/>
      <c r="B627" s="7"/>
      <c r="C627" s="7"/>
      <c r="D627" s="7"/>
      <c r="E627" s="7"/>
      <c r="F627" s="7"/>
      <c r="G627" s="7"/>
      <c r="H627" s="7"/>
      <c r="I627" s="7"/>
      <c r="J627" s="7"/>
      <c r="K627" s="7"/>
      <c r="L627" s="7"/>
      <c r="M627" s="7"/>
      <c r="N627" s="7"/>
      <c r="O627" s="7"/>
      <c r="P627" s="7"/>
      <c r="Q627" s="7"/>
      <c r="R627" s="7"/>
      <c r="S627" s="7"/>
      <c r="T627" s="7"/>
      <c r="U627" s="7"/>
      <c r="V627" s="7"/>
      <c r="W627" s="7"/>
      <c r="X627" s="7"/>
      <c r="Y627" s="7"/>
      <c r="Z627" s="7"/>
      <c r="AA627" s="7"/>
      <c r="AB627" s="7"/>
    </row>
    <row r="628" spans="1:28" ht="13.2">
      <c r="A628" s="7"/>
      <c r="B628" s="7"/>
      <c r="C628" s="7"/>
      <c r="D628" s="7"/>
      <c r="E628" s="7"/>
      <c r="F628" s="7"/>
      <c r="G628" s="7"/>
      <c r="H628" s="7"/>
      <c r="I628" s="7"/>
      <c r="J628" s="7"/>
      <c r="K628" s="7"/>
      <c r="L628" s="7"/>
      <c r="M628" s="7"/>
      <c r="N628" s="7"/>
      <c r="O628" s="7"/>
      <c r="P628" s="7"/>
      <c r="Q628" s="7"/>
      <c r="R628" s="7"/>
      <c r="S628" s="7"/>
      <c r="T628" s="7"/>
      <c r="U628" s="7"/>
      <c r="V628" s="7"/>
      <c r="W628" s="7"/>
      <c r="X628" s="7"/>
      <c r="Y628" s="7"/>
      <c r="Z628" s="7"/>
      <c r="AA628" s="7"/>
      <c r="AB628" s="7"/>
    </row>
    <row r="629" spans="1:28" ht="13.2">
      <c r="A629" s="7"/>
      <c r="B629" s="7"/>
      <c r="C629" s="7"/>
      <c r="D629" s="7"/>
      <c r="E629" s="7"/>
      <c r="F629" s="7"/>
      <c r="G629" s="7"/>
      <c r="H629" s="7"/>
      <c r="I629" s="7"/>
      <c r="J629" s="7"/>
      <c r="K629" s="7"/>
      <c r="L629" s="7"/>
      <c r="M629" s="7"/>
      <c r="N629" s="7"/>
      <c r="O629" s="7"/>
      <c r="P629" s="7"/>
      <c r="Q629" s="7"/>
      <c r="R629" s="7"/>
      <c r="S629" s="7"/>
      <c r="T629" s="7"/>
      <c r="U629" s="7"/>
      <c r="V629" s="7"/>
      <c r="W629" s="7"/>
      <c r="X629" s="7"/>
      <c r="Y629" s="7"/>
      <c r="Z629" s="7"/>
      <c r="AA629" s="7"/>
      <c r="AB629" s="7"/>
    </row>
    <row r="630" spans="1:28" ht="13.2">
      <c r="A630" s="7"/>
      <c r="B630" s="7"/>
      <c r="C630" s="7"/>
      <c r="D630" s="7"/>
      <c r="E630" s="7"/>
      <c r="F630" s="7"/>
      <c r="G630" s="7"/>
      <c r="H630" s="7"/>
      <c r="I630" s="7"/>
      <c r="J630" s="7"/>
      <c r="K630" s="7"/>
      <c r="L630" s="7"/>
      <c r="M630" s="7"/>
      <c r="N630" s="7"/>
      <c r="O630" s="7"/>
      <c r="P630" s="7"/>
      <c r="Q630" s="7"/>
      <c r="R630" s="7"/>
      <c r="S630" s="7"/>
      <c r="T630" s="7"/>
      <c r="U630" s="7"/>
      <c r="V630" s="7"/>
      <c r="W630" s="7"/>
      <c r="X630" s="7"/>
      <c r="Y630" s="7"/>
      <c r="Z630" s="7"/>
      <c r="AA630" s="7"/>
      <c r="AB630" s="7"/>
    </row>
    <row r="631" spans="1:28" ht="13.2">
      <c r="A631" s="7"/>
      <c r="B631" s="7"/>
      <c r="C631" s="7"/>
      <c r="D631" s="7"/>
      <c r="E631" s="7"/>
      <c r="F631" s="7"/>
      <c r="G631" s="7"/>
      <c r="H631" s="7"/>
      <c r="I631" s="7"/>
      <c r="J631" s="7"/>
      <c r="K631" s="7"/>
      <c r="L631" s="7"/>
      <c r="M631" s="7"/>
      <c r="N631" s="7"/>
      <c r="O631" s="7"/>
      <c r="P631" s="7"/>
      <c r="Q631" s="7"/>
      <c r="R631" s="7"/>
      <c r="S631" s="7"/>
      <c r="T631" s="7"/>
      <c r="U631" s="7"/>
      <c r="V631" s="7"/>
      <c r="W631" s="7"/>
      <c r="X631" s="7"/>
      <c r="Y631" s="7"/>
      <c r="Z631" s="7"/>
      <c r="AA631" s="7"/>
      <c r="AB631" s="7"/>
    </row>
    <row r="632" spans="1:28" ht="13.2">
      <c r="A632" s="7"/>
      <c r="B632" s="7"/>
      <c r="C632" s="7"/>
      <c r="D632" s="7"/>
      <c r="E632" s="7"/>
      <c r="F632" s="7"/>
      <c r="G632" s="7"/>
      <c r="H632" s="7"/>
      <c r="I632" s="7"/>
      <c r="J632" s="7"/>
      <c r="K632" s="7"/>
      <c r="L632" s="7"/>
      <c r="M632" s="7"/>
      <c r="N632" s="7"/>
      <c r="O632" s="7"/>
      <c r="P632" s="7"/>
      <c r="Q632" s="7"/>
      <c r="R632" s="7"/>
      <c r="S632" s="7"/>
      <c r="T632" s="7"/>
      <c r="U632" s="7"/>
      <c r="V632" s="7"/>
      <c r="W632" s="7"/>
      <c r="X632" s="7"/>
      <c r="Y632" s="7"/>
      <c r="Z632" s="7"/>
      <c r="AA632" s="7"/>
      <c r="AB632" s="7"/>
    </row>
    <row r="633" spans="1:28" ht="13.2">
      <c r="A633" s="7"/>
      <c r="B633" s="7"/>
      <c r="C633" s="7"/>
      <c r="D633" s="7"/>
      <c r="E633" s="7"/>
      <c r="F633" s="7"/>
      <c r="G633" s="7"/>
      <c r="H633" s="7"/>
      <c r="I633" s="7"/>
      <c r="J633" s="7"/>
      <c r="K633" s="7"/>
      <c r="L633" s="7"/>
      <c r="M633" s="7"/>
      <c r="N633" s="7"/>
      <c r="O633" s="7"/>
      <c r="P633" s="7"/>
      <c r="Q633" s="7"/>
      <c r="R633" s="7"/>
      <c r="S633" s="7"/>
      <c r="T633" s="7"/>
      <c r="U633" s="7"/>
      <c r="V633" s="7"/>
      <c r="W633" s="7"/>
      <c r="X633" s="7"/>
      <c r="Y633" s="7"/>
      <c r="Z633" s="7"/>
      <c r="AA633" s="7"/>
      <c r="AB633" s="7"/>
    </row>
    <row r="634" spans="1:28" ht="13.2">
      <c r="A634" s="7"/>
      <c r="B634" s="7"/>
      <c r="C634" s="7"/>
      <c r="D634" s="7"/>
      <c r="E634" s="7"/>
      <c r="F634" s="7"/>
      <c r="G634" s="7"/>
      <c r="H634" s="7"/>
      <c r="I634" s="7"/>
      <c r="J634" s="7"/>
      <c r="K634" s="7"/>
      <c r="L634" s="7"/>
      <c r="M634" s="7"/>
      <c r="N634" s="7"/>
      <c r="O634" s="7"/>
      <c r="P634" s="7"/>
      <c r="Q634" s="7"/>
      <c r="R634" s="7"/>
      <c r="S634" s="7"/>
      <c r="T634" s="7"/>
      <c r="U634" s="7"/>
      <c r="V634" s="7"/>
      <c r="W634" s="7"/>
      <c r="X634" s="7"/>
      <c r="Y634" s="7"/>
      <c r="Z634" s="7"/>
      <c r="AA634" s="7"/>
      <c r="AB634" s="7"/>
    </row>
    <row r="635" spans="1:28" ht="13.2">
      <c r="A635" s="7"/>
      <c r="B635" s="7"/>
      <c r="C635" s="7"/>
      <c r="D635" s="7"/>
      <c r="E635" s="7"/>
      <c r="F635" s="7"/>
      <c r="G635" s="7"/>
      <c r="H635" s="7"/>
      <c r="I635" s="7"/>
      <c r="J635" s="7"/>
      <c r="K635" s="7"/>
      <c r="L635" s="7"/>
      <c r="M635" s="7"/>
      <c r="N635" s="7"/>
      <c r="O635" s="7"/>
      <c r="P635" s="7"/>
      <c r="Q635" s="7"/>
      <c r="R635" s="7"/>
      <c r="S635" s="7"/>
      <c r="T635" s="7"/>
      <c r="U635" s="7"/>
      <c r="V635" s="7"/>
      <c r="W635" s="7"/>
      <c r="X635" s="7"/>
      <c r="Y635" s="7"/>
      <c r="Z635" s="7"/>
      <c r="AA635" s="7"/>
      <c r="AB635" s="7"/>
    </row>
    <row r="636" spans="1:28" ht="13.2">
      <c r="A636" s="7"/>
      <c r="B636" s="7"/>
      <c r="C636" s="7"/>
      <c r="D636" s="7"/>
      <c r="E636" s="7"/>
      <c r="F636" s="7"/>
      <c r="G636" s="7"/>
      <c r="H636" s="7"/>
      <c r="I636" s="7"/>
      <c r="J636" s="7"/>
      <c r="K636" s="7"/>
      <c r="L636" s="7"/>
      <c r="M636" s="7"/>
      <c r="N636" s="7"/>
      <c r="O636" s="7"/>
      <c r="P636" s="7"/>
      <c r="Q636" s="7"/>
      <c r="R636" s="7"/>
      <c r="S636" s="7"/>
      <c r="T636" s="7"/>
      <c r="U636" s="7"/>
      <c r="V636" s="7"/>
      <c r="W636" s="7"/>
      <c r="X636" s="7"/>
      <c r="Y636" s="7"/>
      <c r="Z636" s="7"/>
      <c r="AA636" s="7"/>
      <c r="AB636" s="7"/>
    </row>
    <row r="637" spans="1:28" ht="13.2">
      <c r="A637" s="7"/>
      <c r="B637" s="7"/>
      <c r="C637" s="7"/>
      <c r="D637" s="7"/>
      <c r="E637" s="7"/>
      <c r="F637" s="7"/>
      <c r="G637" s="7"/>
      <c r="H637" s="7"/>
      <c r="I637" s="7"/>
      <c r="J637" s="7"/>
      <c r="K637" s="7"/>
      <c r="L637" s="7"/>
      <c r="M637" s="7"/>
      <c r="N637" s="7"/>
      <c r="O637" s="7"/>
      <c r="P637" s="7"/>
      <c r="Q637" s="7"/>
      <c r="R637" s="7"/>
      <c r="S637" s="7"/>
      <c r="T637" s="7"/>
      <c r="U637" s="7"/>
      <c r="V637" s="7"/>
      <c r="W637" s="7"/>
      <c r="X637" s="7"/>
      <c r="Y637" s="7"/>
      <c r="Z637" s="7"/>
      <c r="AA637" s="7"/>
      <c r="AB637" s="7"/>
    </row>
    <row r="638" spans="1:28" ht="13.2">
      <c r="A638" s="7"/>
      <c r="B638" s="7"/>
      <c r="C638" s="7"/>
      <c r="D638" s="7"/>
      <c r="E638" s="7"/>
      <c r="F638" s="7"/>
      <c r="G638" s="7"/>
      <c r="H638" s="7"/>
      <c r="I638" s="7"/>
      <c r="J638" s="7"/>
      <c r="K638" s="7"/>
      <c r="L638" s="7"/>
      <c r="M638" s="7"/>
      <c r="N638" s="7"/>
      <c r="O638" s="7"/>
      <c r="P638" s="7"/>
      <c r="Q638" s="7"/>
      <c r="R638" s="7"/>
      <c r="S638" s="7"/>
      <c r="T638" s="7"/>
      <c r="U638" s="7"/>
      <c r="V638" s="7"/>
      <c r="W638" s="7"/>
      <c r="X638" s="7"/>
      <c r="Y638" s="7"/>
      <c r="Z638" s="7"/>
      <c r="AA638" s="7"/>
      <c r="AB638" s="7"/>
    </row>
    <row r="639" spans="1:28" ht="13.2">
      <c r="A639" s="7"/>
      <c r="B639" s="7"/>
      <c r="C639" s="7"/>
      <c r="D639" s="7"/>
      <c r="E639" s="7"/>
      <c r="F639" s="7"/>
      <c r="G639" s="7"/>
      <c r="H639" s="7"/>
      <c r="I639" s="7"/>
      <c r="J639" s="7"/>
      <c r="K639" s="7"/>
      <c r="L639" s="7"/>
      <c r="M639" s="7"/>
      <c r="N639" s="7"/>
      <c r="O639" s="7"/>
      <c r="P639" s="7"/>
      <c r="Q639" s="7"/>
      <c r="R639" s="7"/>
      <c r="S639" s="7"/>
      <c r="T639" s="7"/>
      <c r="U639" s="7"/>
      <c r="V639" s="7"/>
      <c r="W639" s="7"/>
      <c r="X639" s="7"/>
      <c r="Y639" s="7"/>
      <c r="Z639" s="7"/>
      <c r="AA639" s="7"/>
      <c r="AB639" s="7"/>
    </row>
    <row r="640" spans="1:28" ht="13.2">
      <c r="A640" s="7"/>
      <c r="B640" s="7"/>
      <c r="C640" s="7"/>
      <c r="D640" s="7"/>
      <c r="E640" s="7"/>
      <c r="F640" s="7"/>
      <c r="G640" s="7"/>
      <c r="H640" s="7"/>
      <c r="I640" s="7"/>
      <c r="J640" s="7"/>
      <c r="K640" s="7"/>
      <c r="L640" s="7"/>
      <c r="M640" s="7"/>
      <c r="N640" s="7"/>
      <c r="O640" s="7"/>
      <c r="P640" s="7"/>
      <c r="Q640" s="7"/>
      <c r="R640" s="7"/>
      <c r="S640" s="7"/>
      <c r="T640" s="7"/>
      <c r="U640" s="7"/>
      <c r="V640" s="7"/>
      <c r="W640" s="7"/>
      <c r="X640" s="7"/>
      <c r="Y640" s="7"/>
      <c r="Z640" s="7"/>
      <c r="AA640" s="7"/>
      <c r="AB640" s="7"/>
    </row>
    <row r="641" spans="1:28" ht="13.2">
      <c r="A641" s="7"/>
      <c r="B641" s="7"/>
      <c r="C641" s="7"/>
      <c r="D641" s="7"/>
      <c r="E641" s="7"/>
      <c r="F641" s="7"/>
      <c r="G641" s="7"/>
      <c r="H641" s="7"/>
      <c r="I641" s="7"/>
      <c r="J641" s="7"/>
      <c r="K641" s="7"/>
      <c r="L641" s="7"/>
      <c r="M641" s="7"/>
      <c r="N641" s="7"/>
      <c r="O641" s="7"/>
      <c r="P641" s="7"/>
      <c r="Q641" s="7"/>
      <c r="R641" s="7"/>
      <c r="S641" s="7"/>
      <c r="T641" s="7"/>
      <c r="U641" s="7"/>
      <c r="V641" s="7"/>
      <c r="W641" s="7"/>
      <c r="X641" s="7"/>
      <c r="Y641" s="7"/>
      <c r="Z641" s="7"/>
      <c r="AA641" s="7"/>
      <c r="AB641" s="7"/>
    </row>
    <row r="642" spans="1:28" ht="13.2">
      <c r="A642" s="7"/>
      <c r="B642" s="7"/>
      <c r="C642" s="7"/>
      <c r="D642" s="7"/>
      <c r="E642" s="7"/>
      <c r="F642" s="7"/>
      <c r="G642" s="7"/>
      <c r="H642" s="7"/>
      <c r="I642" s="7"/>
      <c r="J642" s="7"/>
      <c r="K642" s="7"/>
      <c r="L642" s="7"/>
      <c r="M642" s="7"/>
      <c r="N642" s="7"/>
      <c r="O642" s="7"/>
      <c r="P642" s="7"/>
      <c r="Q642" s="7"/>
      <c r="R642" s="7"/>
      <c r="S642" s="7"/>
      <c r="T642" s="7"/>
      <c r="U642" s="7"/>
      <c r="V642" s="7"/>
      <c r="W642" s="7"/>
      <c r="X642" s="7"/>
      <c r="Y642" s="7"/>
      <c r="Z642" s="7"/>
      <c r="AA642" s="7"/>
      <c r="AB642" s="7"/>
    </row>
    <row r="643" spans="1:28" ht="13.2">
      <c r="A643" s="7"/>
      <c r="B643" s="7"/>
      <c r="C643" s="7"/>
      <c r="D643" s="7"/>
      <c r="E643" s="7"/>
      <c r="F643" s="7"/>
      <c r="G643" s="7"/>
      <c r="H643" s="7"/>
      <c r="I643" s="7"/>
      <c r="J643" s="7"/>
      <c r="K643" s="7"/>
      <c r="L643" s="7"/>
      <c r="M643" s="7"/>
      <c r="N643" s="7"/>
      <c r="O643" s="7"/>
      <c r="P643" s="7"/>
      <c r="Q643" s="7"/>
      <c r="R643" s="7"/>
      <c r="S643" s="7"/>
      <c r="T643" s="7"/>
      <c r="U643" s="7"/>
      <c r="V643" s="7"/>
      <c r="W643" s="7"/>
      <c r="X643" s="7"/>
      <c r="Y643" s="7"/>
      <c r="Z643" s="7"/>
      <c r="AA643" s="7"/>
      <c r="AB643" s="7"/>
    </row>
    <row r="644" spans="1:28" ht="13.2">
      <c r="A644" s="7"/>
      <c r="B644" s="7"/>
      <c r="C644" s="7"/>
      <c r="D644" s="7"/>
      <c r="E644" s="7"/>
      <c r="F644" s="7"/>
      <c r="G644" s="7"/>
      <c r="H644" s="7"/>
      <c r="I644" s="7"/>
      <c r="J644" s="7"/>
      <c r="K644" s="7"/>
      <c r="L644" s="7"/>
      <c r="M644" s="7"/>
      <c r="N644" s="7"/>
      <c r="O644" s="7"/>
      <c r="P644" s="7"/>
      <c r="Q644" s="7"/>
      <c r="R644" s="7"/>
      <c r="S644" s="7"/>
      <c r="T644" s="7"/>
      <c r="U644" s="7"/>
      <c r="V644" s="7"/>
      <c r="W644" s="7"/>
      <c r="X644" s="7"/>
      <c r="Y644" s="7"/>
      <c r="Z644" s="7"/>
      <c r="AA644" s="7"/>
      <c r="AB644" s="7"/>
    </row>
    <row r="645" spans="1:28" ht="13.2">
      <c r="A645" s="7"/>
      <c r="B645" s="7"/>
      <c r="C645" s="7"/>
      <c r="D645" s="7"/>
      <c r="E645" s="7"/>
      <c r="F645" s="7"/>
      <c r="G645" s="7"/>
      <c r="H645" s="7"/>
      <c r="I645" s="7"/>
      <c r="J645" s="7"/>
      <c r="K645" s="7"/>
      <c r="L645" s="7"/>
      <c r="M645" s="7"/>
      <c r="N645" s="7"/>
      <c r="O645" s="7"/>
      <c r="P645" s="7"/>
      <c r="Q645" s="7"/>
      <c r="R645" s="7"/>
      <c r="S645" s="7"/>
      <c r="T645" s="7"/>
      <c r="U645" s="7"/>
      <c r="V645" s="7"/>
      <c r="W645" s="7"/>
      <c r="X645" s="7"/>
      <c r="Y645" s="7"/>
      <c r="Z645" s="7"/>
      <c r="AA645" s="7"/>
      <c r="AB645" s="7"/>
    </row>
    <row r="646" spans="1:28" ht="13.2">
      <c r="A646" s="7"/>
      <c r="B646" s="7"/>
      <c r="C646" s="7"/>
      <c r="D646" s="7"/>
      <c r="E646" s="7"/>
      <c r="F646" s="7"/>
      <c r="G646" s="7"/>
      <c r="H646" s="7"/>
      <c r="I646" s="7"/>
      <c r="J646" s="7"/>
      <c r="K646" s="7"/>
      <c r="L646" s="7"/>
      <c r="M646" s="7"/>
      <c r="N646" s="7"/>
      <c r="O646" s="7"/>
      <c r="P646" s="7"/>
      <c r="Q646" s="7"/>
      <c r="R646" s="7"/>
      <c r="S646" s="7"/>
      <c r="T646" s="7"/>
      <c r="U646" s="7"/>
      <c r="V646" s="7"/>
      <c r="W646" s="7"/>
      <c r="X646" s="7"/>
      <c r="Y646" s="7"/>
      <c r="Z646" s="7"/>
      <c r="AA646" s="7"/>
      <c r="AB646" s="7"/>
    </row>
    <row r="647" spans="1:28" ht="13.2">
      <c r="A647" s="7"/>
      <c r="B647" s="7"/>
      <c r="C647" s="7"/>
      <c r="D647" s="7"/>
      <c r="E647" s="7"/>
      <c r="F647" s="7"/>
      <c r="G647" s="7"/>
      <c r="H647" s="7"/>
      <c r="I647" s="7"/>
      <c r="J647" s="7"/>
      <c r="K647" s="7"/>
      <c r="L647" s="7"/>
      <c r="M647" s="7"/>
      <c r="N647" s="7"/>
      <c r="O647" s="7"/>
      <c r="P647" s="7"/>
      <c r="Q647" s="7"/>
      <c r="R647" s="7"/>
      <c r="S647" s="7"/>
      <c r="T647" s="7"/>
      <c r="U647" s="7"/>
      <c r="V647" s="7"/>
      <c r="W647" s="7"/>
      <c r="X647" s="7"/>
      <c r="Y647" s="7"/>
      <c r="Z647" s="7"/>
      <c r="AA647" s="7"/>
      <c r="AB647" s="7"/>
    </row>
    <row r="648" spans="1:28" ht="13.2">
      <c r="A648" s="7"/>
      <c r="B648" s="7"/>
      <c r="C648" s="7"/>
      <c r="D648" s="7"/>
      <c r="E648" s="7"/>
      <c r="F648" s="7"/>
      <c r="G648" s="7"/>
      <c r="H648" s="7"/>
      <c r="I648" s="7"/>
      <c r="J648" s="7"/>
      <c r="K648" s="7"/>
      <c r="L648" s="7"/>
      <c r="M648" s="7"/>
      <c r="N648" s="7"/>
      <c r="O648" s="7"/>
      <c r="P648" s="7"/>
      <c r="Q648" s="7"/>
      <c r="R648" s="7"/>
      <c r="S648" s="7"/>
      <c r="T648" s="7"/>
      <c r="U648" s="7"/>
      <c r="V648" s="7"/>
      <c r="W648" s="7"/>
      <c r="X648" s="7"/>
      <c r="Y648" s="7"/>
      <c r="Z648" s="7"/>
      <c r="AA648" s="7"/>
      <c r="AB648" s="7"/>
    </row>
    <row r="649" spans="1:28" ht="13.2">
      <c r="A649" s="7"/>
      <c r="B649" s="7"/>
      <c r="C649" s="7"/>
      <c r="D649" s="7"/>
      <c r="E649" s="7"/>
      <c r="F649" s="7"/>
      <c r="G649" s="7"/>
      <c r="H649" s="7"/>
      <c r="I649" s="7"/>
      <c r="J649" s="7"/>
      <c r="K649" s="7"/>
      <c r="L649" s="7"/>
      <c r="M649" s="7"/>
      <c r="N649" s="7"/>
      <c r="O649" s="7"/>
      <c r="P649" s="7"/>
      <c r="Q649" s="7"/>
      <c r="R649" s="7"/>
      <c r="S649" s="7"/>
      <c r="T649" s="7"/>
      <c r="U649" s="7"/>
      <c r="V649" s="7"/>
      <c r="W649" s="7"/>
      <c r="X649" s="7"/>
      <c r="Y649" s="7"/>
      <c r="Z649" s="7"/>
      <c r="AA649" s="7"/>
      <c r="AB649" s="7"/>
    </row>
    <row r="650" spans="1:28" ht="13.2">
      <c r="A650" s="7"/>
      <c r="B650" s="7"/>
      <c r="C650" s="7"/>
      <c r="D650" s="7"/>
      <c r="E650" s="7"/>
      <c r="F650" s="7"/>
      <c r="G650" s="7"/>
      <c r="H650" s="7"/>
      <c r="I650" s="7"/>
      <c r="J650" s="7"/>
      <c r="K650" s="7"/>
      <c r="L650" s="7"/>
      <c r="M650" s="7"/>
      <c r="N650" s="7"/>
      <c r="O650" s="7"/>
      <c r="P650" s="7"/>
      <c r="Q650" s="7"/>
      <c r="R650" s="7"/>
      <c r="S650" s="7"/>
      <c r="T650" s="7"/>
      <c r="U650" s="7"/>
      <c r="V650" s="7"/>
      <c r="W650" s="7"/>
      <c r="X650" s="7"/>
      <c r="Y650" s="7"/>
      <c r="Z650" s="7"/>
      <c r="AA650" s="7"/>
      <c r="AB650" s="7"/>
    </row>
    <row r="651" spans="1:28" ht="13.2">
      <c r="A651" s="7"/>
      <c r="B651" s="7"/>
      <c r="C651" s="7"/>
      <c r="D651" s="7"/>
      <c r="E651" s="7"/>
      <c r="F651" s="7"/>
      <c r="G651" s="7"/>
      <c r="H651" s="7"/>
      <c r="I651" s="7"/>
      <c r="J651" s="7"/>
      <c r="K651" s="7"/>
      <c r="L651" s="7"/>
      <c r="M651" s="7"/>
      <c r="N651" s="7"/>
      <c r="O651" s="7"/>
      <c r="P651" s="7"/>
      <c r="Q651" s="7"/>
      <c r="R651" s="7"/>
      <c r="S651" s="7"/>
      <c r="T651" s="7"/>
      <c r="U651" s="7"/>
      <c r="V651" s="7"/>
      <c r="W651" s="7"/>
      <c r="X651" s="7"/>
      <c r="Y651" s="7"/>
      <c r="Z651" s="7"/>
      <c r="AA651" s="7"/>
      <c r="AB651" s="7"/>
    </row>
    <row r="652" spans="1:28" ht="13.2">
      <c r="A652" s="7"/>
      <c r="B652" s="7"/>
      <c r="C652" s="7"/>
      <c r="D652" s="7"/>
      <c r="E652" s="7"/>
      <c r="F652" s="7"/>
      <c r="G652" s="7"/>
      <c r="H652" s="7"/>
      <c r="I652" s="7"/>
      <c r="J652" s="7"/>
      <c r="K652" s="7"/>
      <c r="L652" s="7"/>
      <c r="M652" s="7"/>
      <c r="N652" s="7"/>
      <c r="O652" s="7"/>
      <c r="P652" s="7"/>
      <c r="Q652" s="7"/>
      <c r="R652" s="7"/>
      <c r="S652" s="7"/>
      <c r="T652" s="7"/>
      <c r="U652" s="7"/>
      <c r="V652" s="7"/>
      <c r="W652" s="7"/>
      <c r="X652" s="7"/>
      <c r="Y652" s="7"/>
      <c r="Z652" s="7"/>
      <c r="AA652" s="7"/>
      <c r="AB652" s="7"/>
    </row>
    <row r="653" spans="1:28" ht="13.2">
      <c r="A653" s="7"/>
      <c r="B653" s="7"/>
      <c r="C653" s="7"/>
      <c r="D653" s="7"/>
      <c r="E653" s="7"/>
      <c r="F653" s="7"/>
      <c r="G653" s="7"/>
      <c r="H653" s="7"/>
      <c r="I653" s="7"/>
      <c r="J653" s="7"/>
      <c r="K653" s="7"/>
      <c r="L653" s="7"/>
      <c r="M653" s="7"/>
      <c r="N653" s="7"/>
      <c r="O653" s="7"/>
      <c r="P653" s="7"/>
      <c r="Q653" s="7"/>
      <c r="R653" s="7"/>
      <c r="S653" s="7"/>
      <c r="T653" s="7"/>
      <c r="U653" s="7"/>
      <c r="V653" s="7"/>
      <c r="W653" s="7"/>
      <c r="X653" s="7"/>
      <c r="Y653" s="7"/>
      <c r="Z653" s="7"/>
      <c r="AA653" s="7"/>
      <c r="AB653" s="7"/>
    </row>
    <row r="654" spans="1:28" ht="13.2">
      <c r="A654" s="7"/>
      <c r="B654" s="7"/>
      <c r="C654" s="7"/>
      <c r="D654" s="7"/>
      <c r="E654" s="7"/>
      <c r="F654" s="7"/>
      <c r="G654" s="7"/>
      <c r="H654" s="7"/>
      <c r="I654" s="7"/>
      <c r="J654" s="7"/>
      <c r="K654" s="7"/>
      <c r="L654" s="7"/>
      <c r="M654" s="7"/>
      <c r="N654" s="7"/>
      <c r="O654" s="7"/>
      <c r="P654" s="7"/>
      <c r="Q654" s="7"/>
      <c r="R654" s="7"/>
      <c r="S654" s="7"/>
      <c r="T654" s="7"/>
      <c r="U654" s="7"/>
      <c r="V654" s="7"/>
      <c r="W654" s="7"/>
      <c r="X654" s="7"/>
      <c r="Y654" s="7"/>
      <c r="Z654" s="7"/>
      <c r="AA654" s="7"/>
      <c r="AB654" s="7"/>
    </row>
    <row r="655" spans="1:28" ht="13.2">
      <c r="A655" s="7"/>
      <c r="B655" s="7"/>
      <c r="C655" s="7"/>
      <c r="D655" s="7"/>
      <c r="E655" s="7"/>
      <c r="F655" s="7"/>
      <c r="G655" s="7"/>
      <c r="H655" s="7"/>
      <c r="I655" s="7"/>
      <c r="J655" s="7"/>
      <c r="K655" s="7"/>
      <c r="L655" s="7"/>
      <c r="M655" s="7"/>
      <c r="N655" s="7"/>
      <c r="O655" s="7"/>
      <c r="P655" s="7"/>
      <c r="Q655" s="7"/>
      <c r="R655" s="7"/>
      <c r="S655" s="7"/>
      <c r="T655" s="7"/>
      <c r="U655" s="7"/>
      <c r="V655" s="7"/>
      <c r="W655" s="7"/>
      <c r="X655" s="7"/>
      <c r="Y655" s="7"/>
      <c r="Z655" s="7"/>
      <c r="AA655" s="7"/>
      <c r="AB655" s="7"/>
    </row>
    <row r="656" spans="1:28" ht="13.2">
      <c r="A656" s="7"/>
      <c r="B656" s="7"/>
      <c r="C656" s="7"/>
      <c r="D656" s="7"/>
      <c r="E656" s="7"/>
      <c r="F656" s="7"/>
      <c r="G656" s="7"/>
      <c r="H656" s="7"/>
      <c r="I656" s="7"/>
      <c r="J656" s="7"/>
      <c r="K656" s="7"/>
      <c r="L656" s="7"/>
      <c r="M656" s="7"/>
      <c r="N656" s="7"/>
      <c r="O656" s="7"/>
      <c r="P656" s="7"/>
      <c r="Q656" s="7"/>
      <c r="R656" s="7"/>
      <c r="S656" s="7"/>
      <c r="T656" s="7"/>
      <c r="U656" s="7"/>
      <c r="V656" s="7"/>
      <c r="W656" s="7"/>
      <c r="X656" s="7"/>
      <c r="Y656" s="7"/>
      <c r="Z656" s="7"/>
      <c r="AA656" s="7"/>
      <c r="AB656" s="7"/>
    </row>
    <row r="657" spans="1:28" ht="13.2">
      <c r="A657" s="7"/>
      <c r="B657" s="7"/>
      <c r="C657" s="7"/>
      <c r="D657" s="7"/>
      <c r="E657" s="7"/>
      <c r="F657" s="7"/>
      <c r="G657" s="7"/>
      <c r="H657" s="7"/>
      <c r="I657" s="7"/>
      <c r="J657" s="7"/>
      <c r="K657" s="7"/>
      <c r="L657" s="7"/>
      <c r="M657" s="7"/>
      <c r="N657" s="7"/>
      <c r="O657" s="7"/>
      <c r="P657" s="7"/>
      <c r="Q657" s="7"/>
      <c r="R657" s="7"/>
      <c r="S657" s="7"/>
      <c r="T657" s="7"/>
      <c r="U657" s="7"/>
      <c r="V657" s="7"/>
      <c r="W657" s="7"/>
      <c r="X657" s="7"/>
      <c r="Y657" s="7"/>
      <c r="Z657" s="7"/>
      <c r="AA657" s="7"/>
      <c r="AB657" s="7"/>
    </row>
    <row r="658" spans="1:28" ht="13.2">
      <c r="A658" s="7"/>
      <c r="B658" s="7"/>
      <c r="C658" s="7"/>
      <c r="D658" s="7"/>
      <c r="E658" s="7"/>
      <c r="F658" s="7"/>
      <c r="G658" s="7"/>
      <c r="H658" s="7"/>
      <c r="I658" s="7"/>
      <c r="J658" s="7"/>
      <c r="K658" s="7"/>
      <c r="L658" s="7"/>
      <c r="M658" s="7"/>
      <c r="N658" s="7"/>
      <c r="O658" s="7"/>
      <c r="P658" s="7"/>
      <c r="Q658" s="7"/>
      <c r="R658" s="7"/>
      <c r="S658" s="7"/>
      <c r="T658" s="7"/>
      <c r="U658" s="7"/>
      <c r="V658" s="7"/>
      <c r="W658" s="7"/>
      <c r="X658" s="7"/>
      <c r="Y658" s="7"/>
      <c r="Z658" s="7"/>
      <c r="AA658" s="7"/>
      <c r="AB658" s="7"/>
    </row>
    <row r="659" spans="1:28" ht="13.2">
      <c r="A659" s="7"/>
      <c r="B659" s="7"/>
      <c r="C659" s="7"/>
      <c r="D659" s="7"/>
      <c r="E659" s="7"/>
      <c r="F659" s="7"/>
      <c r="G659" s="7"/>
      <c r="H659" s="7"/>
      <c r="I659" s="7"/>
      <c r="J659" s="7"/>
      <c r="K659" s="7"/>
      <c r="L659" s="7"/>
      <c r="M659" s="7"/>
      <c r="N659" s="7"/>
      <c r="O659" s="7"/>
      <c r="P659" s="7"/>
      <c r="Q659" s="7"/>
      <c r="R659" s="7"/>
      <c r="S659" s="7"/>
      <c r="T659" s="7"/>
      <c r="U659" s="7"/>
      <c r="V659" s="7"/>
      <c r="W659" s="7"/>
      <c r="X659" s="7"/>
      <c r="Y659" s="7"/>
      <c r="Z659" s="7"/>
      <c r="AA659" s="7"/>
      <c r="AB659" s="7"/>
    </row>
    <row r="660" spans="1:28" ht="13.2">
      <c r="A660" s="7"/>
      <c r="B660" s="7"/>
      <c r="C660" s="7"/>
      <c r="D660" s="7"/>
      <c r="E660" s="7"/>
      <c r="F660" s="7"/>
      <c r="G660" s="7"/>
      <c r="H660" s="7"/>
      <c r="I660" s="7"/>
      <c r="J660" s="7"/>
      <c r="K660" s="7"/>
      <c r="L660" s="7"/>
      <c r="M660" s="7"/>
      <c r="N660" s="7"/>
      <c r="O660" s="7"/>
      <c r="P660" s="7"/>
      <c r="Q660" s="7"/>
      <c r="R660" s="7"/>
      <c r="S660" s="7"/>
      <c r="T660" s="7"/>
      <c r="U660" s="7"/>
      <c r="V660" s="7"/>
      <c r="W660" s="7"/>
      <c r="X660" s="7"/>
      <c r="Y660" s="7"/>
      <c r="Z660" s="7"/>
      <c r="AA660" s="7"/>
      <c r="AB660" s="7"/>
    </row>
    <row r="661" spans="1:28" ht="13.2">
      <c r="A661" s="7"/>
      <c r="B661" s="7"/>
      <c r="C661" s="7"/>
      <c r="D661" s="7"/>
      <c r="E661" s="7"/>
      <c r="F661" s="7"/>
      <c r="G661" s="7"/>
      <c r="H661" s="7"/>
      <c r="I661" s="7"/>
      <c r="J661" s="7"/>
      <c r="K661" s="7"/>
      <c r="L661" s="7"/>
      <c r="M661" s="7"/>
      <c r="N661" s="7"/>
      <c r="O661" s="7"/>
      <c r="P661" s="7"/>
      <c r="Q661" s="7"/>
      <c r="R661" s="7"/>
      <c r="S661" s="7"/>
      <c r="T661" s="7"/>
      <c r="U661" s="7"/>
      <c r="V661" s="7"/>
      <c r="W661" s="7"/>
      <c r="X661" s="7"/>
      <c r="Y661" s="7"/>
      <c r="Z661" s="7"/>
      <c r="AA661" s="7"/>
      <c r="AB661" s="7"/>
    </row>
    <row r="662" spans="1:28" ht="13.2">
      <c r="A662" s="7"/>
      <c r="B662" s="7"/>
      <c r="C662" s="7"/>
      <c r="D662" s="7"/>
      <c r="E662" s="7"/>
      <c r="F662" s="7"/>
      <c r="G662" s="7"/>
      <c r="H662" s="7"/>
      <c r="I662" s="7"/>
      <c r="J662" s="7"/>
      <c r="K662" s="7"/>
      <c r="L662" s="7"/>
      <c r="M662" s="7"/>
      <c r="N662" s="7"/>
      <c r="O662" s="7"/>
      <c r="P662" s="7"/>
      <c r="Q662" s="7"/>
      <c r="R662" s="7"/>
      <c r="S662" s="7"/>
      <c r="T662" s="7"/>
      <c r="U662" s="7"/>
      <c r="V662" s="7"/>
      <c r="W662" s="7"/>
      <c r="X662" s="7"/>
      <c r="Y662" s="7"/>
      <c r="Z662" s="7"/>
      <c r="AA662" s="7"/>
      <c r="AB662" s="7"/>
    </row>
    <row r="663" spans="1:28" ht="13.2">
      <c r="A663" s="7"/>
      <c r="B663" s="7"/>
      <c r="C663" s="7"/>
      <c r="D663" s="7"/>
      <c r="E663" s="7"/>
      <c r="F663" s="7"/>
      <c r="G663" s="7"/>
      <c r="H663" s="7"/>
      <c r="I663" s="7"/>
      <c r="J663" s="7"/>
      <c r="K663" s="7"/>
      <c r="L663" s="7"/>
      <c r="M663" s="7"/>
      <c r="N663" s="7"/>
      <c r="O663" s="7"/>
      <c r="P663" s="7"/>
      <c r="Q663" s="7"/>
      <c r="R663" s="7"/>
      <c r="S663" s="7"/>
      <c r="T663" s="7"/>
      <c r="U663" s="7"/>
      <c r="V663" s="7"/>
      <c r="W663" s="7"/>
      <c r="X663" s="7"/>
      <c r="Y663" s="7"/>
      <c r="Z663" s="7"/>
      <c r="AA663" s="7"/>
      <c r="AB663" s="7"/>
    </row>
    <row r="664" spans="1:28" ht="13.2">
      <c r="A664" s="7"/>
      <c r="B664" s="7"/>
      <c r="C664" s="7"/>
      <c r="D664" s="7"/>
      <c r="E664" s="7"/>
      <c r="F664" s="7"/>
      <c r="G664" s="7"/>
      <c r="H664" s="7"/>
      <c r="I664" s="7"/>
      <c r="J664" s="7"/>
      <c r="K664" s="7"/>
      <c r="L664" s="7"/>
      <c r="M664" s="7"/>
      <c r="N664" s="7"/>
      <c r="O664" s="7"/>
      <c r="P664" s="7"/>
      <c r="Q664" s="7"/>
      <c r="R664" s="7"/>
      <c r="S664" s="7"/>
      <c r="T664" s="7"/>
      <c r="U664" s="7"/>
      <c r="V664" s="7"/>
      <c r="W664" s="7"/>
      <c r="X664" s="7"/>
      <c r="Y664" s="7"/>
      <c r="Z664" s="7"/>
      <c r="AA664" s="7"/>
      <c r="AB664" s="7"/>
    </row>
    <row r="665" spans="1:28" ht="13.2">
      <c r="A665" s="7"/>
      <c r="B665" s="7"/>
      <c r="C665" s="7"/>
      <c r="D665" s="7"/>
      <c r="E665" s="7"/>
      <c r="F665" s="7"/>
      <c r="G665" s="7"/>
      <c r="H665" s="7"/>
      <c r="I665" s="7"/>
      <c r="J665" s="7"/>
      <c r="K665" s="7"/>
      <c r="L665" s="7"/>
      <c r="M665" s="7"/>
      <c r="N665" s="7"/>
      <c r="O665" s="7"/>
      <c r="P665" s="7"/>
      <c r="Q665" s="7"/>
      <c r="R665" s="7"/>
      <c r="S665" s="7"/>
      <c r="T665" s="7"/>
      <c r="U665" s="7"/>
      <c r="V665" s="7"/>
      <c r="W665" s="7"/>
      <c r="X665" s="7"/>
      <c r="Y665" s="7"/>
      <c r="Z665" s="7"/>
      <c r="AA665" s="7"/>
      <c r="AB665" s="7"/>
    </row>
    <row r="666" spans="1:28" ht="13.2">
      <c r="A666" s="7"/>
      <c r="B666" s="7"/>
      <c r="C666" s="7"/>
      <c r="D666" s="7"/>
      <c r="E666" s="7"/>
      <c r="F666" s="7"/>
      <c r="G666" s="7"/>
      <c r="H666" s="7"/>
      <c r="I666" s="7"/>
      <c r="J666" s="7"/>
      <c r="K666" s="7"/>
      <c r="L666" s="7"/>
      <c r="M666" s="7"/>
      <c r="N666" s="7"/>
      <c r="O666" s="7"/>
      <c r="P666" s="7"/>
      <c r="Q666" s="7"/>
      <c r="R666" s="7"/>
      <c r="S666" s="7"/>
      <c r="T666" s="7"/>
      <c r="U666" s="7"/>
      <c r="V666" s="7"/>
      <c r="W666" s="7"/>
      <c r="X666" s="7"/>
      <c r="Y666" s="7"/>
      <c r="Z666" s="7"/>
      <c r="AA666" s="7"/>
      <c r="AB666" s="7"/>
    </row>
    <row r="667" spans="1:28" ht="13.2">
      <c r="A667" s="7"/>
      <c r="B667" s="7"/>
      <c r="C667" s="7"/>
      <c r="D667" s="7"/>
      <c r="E667" s="7"/>
      <c r="F667" s="7"/>
      <c r="G667" s="7"/>
      <c r="H667" s="7"/>
      <c r="I667" s="7"/>
      <c r="J667" s="7"/>
      <c r="K667" s="7"/>
      <c r="L667" s="7"/>
      <c r="M667" s="7"/>
      <c r="N667" s="7"/>
      <c r="O667" s="7"/>
      <c r="P667" s="7"/>
      <c r="Q667" s="7"/>
      <c r="R667" s="7"/>
      <c r="S667" s="7"/>
      <c r="T667" s="7"/>
      <c r="U667" s="7"/>
      <c r="V667" s="7"/>
      <c r="W667" s="7"/>
      <c r="X667" s="7"/>
      <c r="Y667" s="7"/>
      <c r="Z667" s="7"/>
      <c r="AA667" s="7"/>
      <c r="AB667" s="7"/>
    </row>
    <row r="668" spans="1:28" ht="13.2">
      <c r="A668" s="7"/>
      <c r="B668" s="7"/>
      <c r="C668" s="7"/>
      <c r="D668" s="7"/>
      <c r="E668" s="7"/>
      <c r="F668" s="7"/>
      <c r="G668" s="7"/>
      <c r="H668" s="7"/>
      <c r="I668" s="7"/>
      <c r="J668" s="7"/>
      <c r="K668" s="7"/>
      <c r="L668" s="7"/>
      <c r="M668" s="7"/>
      <c r="N668" s="7"/>
      <c r="O668" s="7"/>
      <c r="P668" s="7"/>
      <c r="Q668" s="7"/>
      <c r="R668" s="7"/>
      <c r="S668" s="7"/>
      <c r="T668" s="7"/>
      <c r="U668" s="7"/>
      <c r="V668" s="7"/>
      <c r="W668" s="7"/>
      <c r="X668" s="7"/>
      <c r="Y668" s="7"/>
      <c r="Z668" s="7"/>
      <c r="AA668" s="7"/>
      <c r="AB668" s="7"/>
    </row>
    <row r="669" spans="1:28" ht="13.2">
      <c r="A669" s="7"/>
      <c r="B669" s="7"/>
      <c r="C669" s="7"/>
      <c r="D669" s="7"/>
      <c r="E669" s="7"/>
      <c r="F669" s="7"/>
      <c r="G669" s="7"/>
      <c r="H669" s="7"/>
      <c r="I669" s="7"/>
      <c r="J669" s="7"/>
      <c r="K669" s="7"/>
      <c r="L669" s="7"/>
      <c r="M669" s="7"/>
      <c r="N669" s="7"/>
      <c r="O669" s="7"/>
      <c r="P669" s="7"/>
      <c r="Q669" s="7"/>
      <c r="R669" s="7"/>
      <c r="S669" s="7"/>
      <c r="T669" s="7"/>
      <c r="U669" s="7"/>
      <c r="V669" s="7"/>
      <c r="W669" s="7"/>
      <c r="X669" s="7"/>
      <c r="Y669" s="7"/>
      <c r="Z669" s="7"/>
      <c r="AA669" s="7"/>
      <c r="AB669" s="7"/>
    </row>
    <row r="670" spans="1:28" ht="13.2">
      <c r="A670" s="7"/>
      <c r="B670" s="7"/>
      <c r="C670" s="7"/>
      <c r="D670" s="7"/>
      <c r="E670" s="7"/>
      <c r="F670" s="7"/>
      <c r="G670" s="7"/>
      <c r="H670" s="7"/>
      <c r="I670" s="7"/>
      <c r="J670" s="7"/>
      <c r="K670" s="7"/>
      <c r="L670" s="7"/>
      <c r="M670" s="7"/>
      <c r="N670" s="7"/>
      <c r="O670" s="7"/>
      <c r="P670" s="7"/>
      <c r="Q670" s="7"/>
      <c r="R670" s="7"/>
      <c r="S670" s="7"/>
      <c r="T670" s="7"/>
      <c r="U670" s="7"/>
      <c r="V670" s="7"/>
      <c r="W670" s="7"/>
      <c r="X670" s="7"/>
      <c r="Y670" s="7"/>
      <c r="Z670" s="7"/>
      <c r="AA670" s="7"/>
      <c r="AB670" s="7"/>
    </row>
    <row r="671" spans="1:28" ht="13.2">
      <c r="A671" s="7"/>
      <c r="B671" s="7"/>
      <c r="C671" s="7"/>
      <c r="D671" s="7"/>
      <c r="E671" s="7"/>
      <c r="F671" s="7"/>
      <c r="G671" s="7"/>
      <c r="H671" s="7"/>
      <c r="I671" s="7"/>
      <c r="J671" s="7"/>
      <c r="K671" s="7"/>
      <c r="L671" s="7"/>
      <c r="M671" s="7"/>
      <c r="N671" s="7"/>
      <c r="O671" s="7"/>
      <c r="P671" s="7"/>
      <c r="Q671" s="7"/>
      <c r="R671" s="7"/>
      <c r="S671" s="7"/>
      <c r="T671" s="7"/>
      <c r="U671" s="7"/>
      <c r="V671" s="7"/>
      <c r="W671" s="7"/>
      <c r="X671" s="7"/>
      <c r="Y671" s="7"/>
      <c r="Z671" s="7"/>
      <c r="AA671" s="7"/>
      <c r="AB671" s="7"/>
    </row>
    <row r="672" spans="1:28" ht="13.2">
      <c r="A672" s="7"/>
      <c r="B672" s="7"/>
      <c r="C672" s="7"/>
      <c r="D672" s="7"/>
      <c r="E672" s="7"/>
      <c r="F672" s="7"/>
      <c r="G672" s="7"/>
      <c r="H672" s="7"/>
      <c r="I672" s="7"/>
      <c r="J672" s="7"/>
      <c r="K672" s="7"/>
      <c r="L672" s="7"/>
      <c r="M672" s="7"/>
      <c r="N672" s="7"/>
      <c r="O672" s="7"/>
      <c r="P672" s="7"/>
      <c r="Q672" s="7"/>
      <c r="R672" s="7"/>
      <c r="S672" s="7"/>
      <c r="T672" s="7"/>
      <c r="U672" s="7"/>
      <c r="V672" s="7"/>
      <c r="W672" s="7"/>
      <c r="X672" s="7"/>
      <c r="Y672" s="7"/>
      <c r="Z672" s="7"/>
      <c r="AA672" s="7"/>
      <c r="AB672" s="7"/>
    </row>
    <row r="673" spans="1:28" ht="13.2">
      <c r="A673" s="7"/>
      <c r="B673" s="7"/>
      <c r="C673" s="7"/>
      <c r="D673" s="7"/>
      <c r="E673" s="7"/>
      <c r="F673" s="7"/>
      <c r="G673" s="7"/>
      <c r="H673" s="7"/>
      <c r="I673" s="7"/>
      <c r="J673" s="7"/>
      <c r="K673" s="7"/>
      <c r="L673" s="7"/>
      <c r="M673" s="7"/>
      <c r="N673" s="7"/>
      <c r="O673" s="7"/>
      <c r="P673" s="7"/>
      <c r="Q673" s="7"/>
      <c r="R673" s="7"/>
      <c r="S673" s="7"/>
      <c r="T673" s="7"/>
      <c r="U673" s="7"/>
      <c r="V673" s="7"/>
      <c r="W673" s="7"/>
      <c r="X673" s="7"/>
      <c r="Y673" s="7"/>
      <c r="Z673" s="7"/>
      <c r="AA673" s="7"/>
      <c r="AB673" s="7"/>
    </row>
    <row r="674" spans="1:28" ht="13.2">
      <c r="A674" s="7"/>
      <c r="B674" s="7"/>
      <c r="C674" s="7"/>
      <c r="D674" s="7"/>
      <c r="E674" s="7"/>
      <c r="F674" s="7"/>
      <c r="G674" s="7"/>
      <c r="H674" s="7"/>
      <c r="I674" s="7"/>
      <c r="J674" s="7"/>
      <c r="K674" s="7"/>
      <c r="L674" s="7"/>
      <c r="M674" s="7"/>
      <c r="N674" s="7"/>
      <c r="O674" s="7"/>
      <c r="P674" s="7"/>
      <c r="Q674" s="7"/>
      <c r="R674" s="7"/>
      <c r="S674" s="7"/>
      <c r="T674" s="7"/>
      <c r="U674" s="7"/>
      <c r="V674" s="7"/>
      <c r="W674" s="7"/>
      <c r="X674" s="7"/>
      <c r="Y674" s="7"/>
      <c r="Z674" s="7"/>
      <c r="AA674" s="7"/>
      <c r="AB674" s="7"/>
    </row>
    <row r="675" spans="1:28" ht="13.2">
      <c r="A675" s="7"/>
      <c r="B675" s="7"/>
      <c r="C675" s="7"/>
      <c r="D675" s="7"/>
      <c r="E675" s="7"/>
      <c r="F675" s="7"/>
      <c r="G675" s="7"/>
      <c r="H675" s="7"/>
      <c r="I675" s="7"/>
      <c r="J675" s="7"/>
      <c r="K675" s="7"/>
      <c r="L675" s="7"/>
      <c r="M675" s="7"/>
      <c r="N675" s="7"/>
      <c r="O675" s="7"/>
      <c r="P675" s="7"/>
      <c r="Q675" s="7"/>
      <c r="R675" s="7"/>
      <c r="S675" s="7"/>
      <c r="T675" s="7"/>
      <c r="U675" s="7"/>
      <c r="V675" s="7"/>
      <c r="W675" s="7"/>
      <c r="X675" s="7"/>
      <c r="Y675" s="7"/>
      <c r="Z675" s="7"/>
      <c r="AA675" s="7"/>
      <c r="AB675" s="7"/>
    </row>
    <row r="676" spans="1:28" ht="13.2">
      <c r="A676" s="7"/>
      <c r="B676" s="7"/>
      <c r="C676" s="7"/>
      <c r="D676" s="7"/>
      <c r="E676" s="7"/>
      <c r="F676" s="7"/>
      <c r="G676" s="7"/>
      <c r="H676" s="7"/>
      <c r="I676" s="7"/>
      <c r="J676" s="7"/>
      <c r="K676" s="7"/>
      <c r="L676" s="7"/>
      <c r="M676" s="7"/>
      <c r="N676" s="7"/>
      <c r="O676" s="7"/>
      <c r="P676" s="7"/>
      <c r="Q676" s="7"/>
      <c r="R676" s="7"/>
      <c r="S676" s="7"/>
      <c r="T676" s="7"/>
      <c r="U676" s="7"/>
      <c r="V676" s="7"/>
      <c r="W676" s="7"/>
      <c r="X676" s="7"/>
      <c r="Y676" s="7"/>
      <c r="Z676" s="7"/>
      <c r="AA676" s="7"/>
      <c r="AB676" s="7"/>
    </row>
    <row r="677" spans="1:28" ht="13.2">
      <c r="A677" s="7"/>
      <c r="B677" s="7"/>
      <c r="C677" s="7"/>
      <c r="D677" s="7"/>
      <c r="E677" s="7"/>
      <c r="F677" s="7"/>
      <c r="G677" s="7"/>
      <c r="H677" s="7"/>
      <c r="I677" s="7"/>
      <c r="J677" s="7"/>
      <c r="K677" s="7"/>
      <c r="L677" s="7"/>
      <c r="M677" s="7"/>
      <c r="N677" s="7"/>
      <c r="O677" s="7"/>
      <c r="P677" s="7"/>
      <c r="Q677" s="7"/>
      <c r="R677" s="7"/>
      <c r="S677" s="7"/>
      <c r="T677" s="7"/>
      <c r="U677" s="7"/>
      <c r="V677" s="7"/>
      <c r="W677" s="7"/>
      <c r="X677" s="7"/>
      <c r="Y677" s="7"/>
      <c r="Z677" s="7"/>
      <c r="AA677" s="7"/>
      <c r="AB677" s="7"/>
    </row>
    <row r="678" spans="1:28" ht="13.2">
      <c r="A678" s="7"/>
      <c r="B678" s="7"/>
      <c r="C678" s="7"/>
      <c r="D678" s="7"/>
      <c r="E678" s="7"/>
      <c r="F678" s="7"/>
      <c r="G678" s="7"/>
      <c r="H678" s="7"/>
      <c r="I678" s="7"/>
      <c r="J678" s="7"/>
      <c r="K678" s="7"/>
      <c r="L678" s="7"/>
      <c r="M678" s="7"/>
      <c r="N678" s="7"/>
      <c r="O678" s="7"/>
      <c r="P678" s="7"/>
      <c r="Q678" s="7"/>
      <c r="R678" s="7"/>
      <c r="S678" s="7"/>
      <c r="T678" s="7"/>
      <c r="U678" s="7"/>
      <c r="V678" s="7"/>
      <c r="W678" s="7"/>
      <c r="X678" s="7"/>
      <c r="Y678" s="7"/>
      <c r="Z678" s="7"/>
      <c r="AA678" s="7"/>
      <c r="AB678" s="7"/>
    </row>
    <row r="679" spans="1:28" ht="13.2">
      <c r="A679" s="7"/>
      <c r="B679" s="7"/>
      <c r="C679" s="7"/>
      <c r="D679" s="7"/>
      <c r="E679" s="7"/>
      <c r="F679" s="7"/>
      <c r="G679" s="7"/>
      <c r="H679" s="7"/>
      <c r="I679" s="7"/>
      <c r="J679" s="7"/>
      <c r="K679" s="7"/>
      <c r="L679" s="7"/>
      <c r="M679" s="7"/>
      <c r="N679" s="7"/>
      <c r="O679" s="7"/>
      <c r="P679" s="7"/>
      <c r="Q679" s="7"/>
      <c r="R679" s="7"/>
      <c r="S679" s="7"/>
      <c r="T679" s="7"/>
      <c r="U679" s="7"/>
      <c r="V679" s="7"/>
      <c r="W679" s="7"/>
      <c r="X679" s="7"/>
      <c r="Y679" s="7"/>
      <c r="Z679" s="7"/>
      <c r="AA679" s="7"/>
      <c r="AB679" s="7"/>
    </row>
    <row r="680" spans="1:28" ht="13.2">
      <c r="A680" s="7"/>
      <c r="B680" s="7"/>
      <c r="C680" s="7"/>
      <c r="D680" s="7"/>
      <c r="E680" s="7"/>
      <c r="F680" s="7"/>
      <c r="G680" s="7"/>
      <c r="H680" s="7"/>
      <c r="I680" s="7"/>
      <c r="J680" s="7"/>
      <c r="K680" s="7"/>
      <c r="L680" s="7"/>
      <c r="M680" s="7"/>
      <c r="N680" s="7"/>
      <c r="O680" s="7"/>
      <c r="P680" s="7"/>
      <c r="Q680" s="7"/>
      <c r="R680" s="7"/>
      <c r="S680" s="7"/>
      <c r="T680" s="7"/>
      <c r="U680" s="7"/>
      <c r="V680" s="7"/>
      <c r="W680" s="7"/>
      <c r="X680" s="7"/>
      <c r="Y680" s="7"/>
      <c r="Z680" s="7"/>
      <c r="AA680" s="7"/>
      <c r="AB680" s="7"/>
    </row>
    <row r="681" spans="1:28" ht="13.2">
      <c r="A681" s="7"/>
      <c r="B681" s="7"/>
      <c r="C681" s="7"/>
      <c r="D681" s="7"/>
      <c r="E681" s="7"/>
      <c r="F681" s="7"/>
      <c r="G681" s="7"/>
      <c r="H681" s="7"/>
      <c r="I681" s="7"/>
      <c r="J681" s="7"/>
      <c r="K681" s="7"/>
      <c r="L681" s="7"/>
      <c r="M681" s="7"/>
      <c r="N681" s="7"/>
      <c r="O681" s="7"/>
      <c r="P681" s="7"/>
      <c r="Q681" s="7"/>
      <c r="R681" s="7"/>
      <c r="S681" s="7"/>
      <c r="T681" s="7"/>
      <c r="U681" s="7"/>
      <c r="V681" s="7"/>
      <c r="W681" s="7"/>
      <c r="X681" s="7"/>
      <c r="Y681" s="7"/>
      <c r="Z681" s="7"/>
      <c r="AA681" s="7"/>
      <c r="AB681" s="7"/>
    </row>
    <row r="682" spans="1:28" ht="13.2">
      <c r="A682" s="7"/>
      <c r="B682" s="7"/>
      <c r="C682" s="7"/>
      <c r="D682" s="7"/>
      <c r="E682" s="7"/>
      <c r="F682" s="7"/>
      <c r="G682" s="7"/>
      <c r="H682" s="7"/>
      <c r="I682" s="7"/>
      <c r="J682" s="7"/>
      <c r="K682" s="7"/>
      <c r="L682" s="7"/>
      <c r="M682" s="7"/>
      <c r="N682" s="7"/>
      <c r="O682" s="7"/>
      <c r="P682" s="7"/>
      <c r="Q682" s="7"/>
      <c r="R682" s="7"/>
      <c r="S682" s="7"/>
      <c r="T682" s="7"/>
      <c r="U682" s="7"/>
      <c r="V682" s="7"/>
      <c r="W682" s="7"/>
      <c r="X682" s="7"/>
      <c r="Y682" s="7"/>
      <c r="Z682" s="7"/>
      <c r="AA682" s="7"/>
      <c r="AB682" s="7"/>
    </row>
    <row r="683" spans="1:28" ht="13.2">
      <c r="A683" s="7"/>
      <c r="B683" s="7"/>
      <c r="C683" s="7"/>
      <c r="D683" s="7"/>
      <c r="E683" s="7"/>
      <c r="F683" s="7"/>
      <c r="G683" s="7"/>
      <c r="H683" s="7"/>
      <c r="I683" s="7"/>
      <c r="J683" s="7"/>
      <c r="K683" s="7"/>
      <c r="L683" s="7"/>
      <c r="M683" s="7"/>
      <c r="N683" s="7"/>
      <c r="O683" s="7"/>
      <c r="P683" s="7"/>
      <c r="Q683" s="7"/>
      <c r="R683" s="7"/>
      <c r="S683" s="7"/>
      <c r="T683" s="7"/>
      <c r="U683" s="7"/>
      <c r="V683" s="7"/>
      <c r="W683" s="7"/>
      <c r="X683" s="7"/>
      <c r="Y683" s="7"/>
      <c r="Z683" s="7"/>
      <c r="AA683" s="7"/>
      <c r="AB683" s="7"/>
    </row>
    <row r="684" spans="1:28" ht="13.2">
      <c r="A684" s="7"/>
      <c r="B684" s="7"/>
      <c r="C684" s="7"/>
      <c r="D684" s="7"/>
      <c r="E684" s="7"/>
      <c r="F684" s="7"/>
      <c r="G684" s="7"/>
      <c r="H684" s="7"/>
      <c r="I684" s="7"/>
      <c r="J684" s="7"/>
      <c r="K684" s="7"/>
      <c r="L684" s="7"/>
      <c r="M684" s="7"/>
      <c r="N684" s="7"/>
      <c r="O684" s="7"/>
      <c r="P684" s="7"/>
      <c r="Q684" s="7"/>
      <c r="R684" s="7"/>
      <c r="S684" s="7"/>
      <c r="T684" s="7"/>
      <c r="U684" s="7"/>
      <c r="V684" s="7"/>
      <c r="W684" s="7"/>
      <c r="X684" s="7"/>
      <c r="Y684" s="7"/>
      <c r="Z684" s="7"/>
      <c r="AA684" s="7"/>
      <c r="AB684" s="7"/>
    </row>
    <row r="685" spans="1:28" ht="13.2">
      <c r="A685" s="7"/>
      <c r="B685" s="7"/>
      <c r="C685" s="7"/>
      <c r="D685" s="7"/>
      <c r="E685" s="7"/>
      <c r="F685" s="7"/>
      <c r="G685" s="7"/>
      <c r="H685" s="7"/>
      <c r="I685" s="7"/>
      <c r="J685" s="7"/>
      <c r="K685" s="7"/>
      <c r="L685" s="7"/>
      <c r="M685" s="7"/>
      <c r="N685" s="7"/>
      <c r="O685" s="7"/>
      <c r="P685" s="7"/>
      <c r="Q685" s="7"/>
      <c r="R685" s="7"/>
      <c r="S685" s="7"/>
      <c r="T685" s="7"/>
      <c r="U685" s="7"/>
      <c r="V685" s="7"/>
      <c r="W685" s="7"/>
      <c r="X685" s="7"/>
      <c r="Y685" s="7"/>
      <c r="Z685" s="7"/>
      <c r="AA685" s="7"/>
      <c r="AB685" s="7"/>
    </row>
    <row r="686" spans="1:28" ht="13.2">
      <c r="A686" s="7"/>
      <c r="B686" s="7"/>
      <c r="C686" s="7"/>
      <c r="D686" s="7"/>
      <c r="E686" s="7"/>
      <c r="F686" s="7"/>
      <c r="G686" s="7"/>
      <c r="H686" s="7"/>
      <c r="I686" s="7"/>
      <c r="J686" s="7"/>
      <c r="K686" s="7"/>
      <c r="L686" s="7"/>
      <c r="M686" s="7"/>
      <c r="N686" s="7"/>
      <c r="O686" s="7"/>
      <c r="P686" s="7"/>
      <c r="Q686" s="7"/>
      <c r="R686" s="7"/>
      <c r="S686" s="7"/>
      <c r="T686" s="7"/>
      <c r="U686" s="7"/>
      <c r="V686" s="7"/>
      <c r="W686" s="7"/>
      <c r="X686" s="7"/>
      <c r="Y686" s="7"/>
      <c r="Z686" s="7"/>
      <c r="AA686" s="7"/>
      <c r="AB686" s="7"/>
    </row>
    <row r="687" spans="1:28" ht="13.2">
      <c r="A687" s="7"/>
      <c r="B687" s="7"/>
      <c r="C687" s="7"/>
      <c r="D687" s="7"/>
      <c r="E687" s="7"/>
      <c r="F687" s="7"/>
      <c r="G687" s="7"/>
      <c r="H687" s="7"/>
      <c r="I687" s="7"/>
      <c r="J687" s="7"/>
      <c r="K687" s="7"/>
      <c r="L687" s="7"/>
      <c r="M687" s="7"/>
      <c r="N687" s="7"/>
      <c r="O687" s="7"/>
      <c r="P687" s="7"/>
      <c r="Q687" s="7"/>
      <c r="R687" s="7"/>
      <c r="S687" s="7"/>
      <c r="T687" s="7"/>
      <c r="U687" s="7"/>
      <c r="V687" s="7"/>
      <c r="W687" s="7"/>
      <c r="X687" s="7"/>
      <c r="Y687" s="7"/>
      <c r="Z687" s="7"/>
      <c r="AA687" s="7"/>
      <c r="AB687" s="7"/>
    </row>
    <row r="688" spans="1:28" ht="13.2">
      <c r="A688" s="7"/>
      <c r="B688" s="7"/>
      <c r="C688" s="7"/>
      <c r="D688" s="7"/>
      <c r="E688" s="7"/>
      <c r="F688" s="7"/>
      <c r="G688" s="7"/>
      <c r="H688" s="7"/>
      <c r="I688" s="7"/>
      <c r="J688" s="7"/>
      <c r="K688" s="7"/>
      <c r="L688" s="7"/>
      <c r="M688" s="7"/>
      <c r="N688" s="7"/>
      <c r="O688" s="7"/>
      <c r="P688" s="7"/>
      <c r="Q688" s="7"/>
      <c r="R688" s="7"/>
      <c r="S688" s="7"/>
      <c r="T688" s="7"/>
      <c r="U688" s="7"/>
      <c r="V688" s="7"/>
      <c r="W688" s="7"/>
      <c r="X688" s="7"/>
      <c r="Y688" s="7"/>
      <c r="Z688" s="7"/>
      <c r="AA688" s="7"/>
      <c r="AB688" s="7"/>
    </row>
    <row r="689" spans="1:28" ht="13.2">
      <c r="A689" s="7"/>
      <c r="B689" s="7"/>
      <c r="C689" s="7"/>
      <c r="D689" s="7"/>
      <c r="E689" s="7"/>
      <c r="F689" s="7"/>
      <c r="G689" s="7"/>
      <c r="H689" s="7"/>
      <c r="I689" s="7"/>
      <c r="J689" s="7"/>
      <c r="K689" s="7"/>
      <c r="L689" s="7"/>
      <c r="M689" s="7"/>
      <c r="N689" s="7"/>
      <c r="O689" s="7"/>
      <c r="P689" s="7"/>
      <c r="Q689" s="7"/>
      <c r="R689" s="7"/>
      <c r="S689" s="7"/>
      <c r="T689" s="7"/>
      <c r="U689" s="7"/>
      <c r="V689" s="7"/>
      <c r="W689" s="7"/>
      <c r="X689" s="7"/>
      <c r="Y689" s="7"/>
      <c r="Z689" s="7"/>
      <c r="AA689" s="7"/>
      <c r="AB689" s="7"/>
    </row>
    <row r="690" spans="1:28" ht="13.2">
      <c r="A690" s="7"/>
      <c r="B690" s="7"/>
      <c r="C690" s="7"/>
      <c r="D690" s="7"/>
      <c r="E690" s="7"/>
      <c r="F690" s="7"/>
      <c r="G690" s="7"/>
      <c r="H690" s="7"/>
      <c r="I690" s="7"/>
      <c r="J690" s="7"/>
      <c r="K690" s="7"/>
      <c r="L690" s="7"/>
      <c r="M690" s="7"/>
      <c r="N690" s="7"/>
      <c r="O690" s="7"/>
      <c r="P690" s="7"/>
      <c r="Q690" s="7"/>
      <c r="R690" s="7"/>
      <c r="S690" s="7"/>
      <c r="T690" s="7"/>
      <c r="U690" s="7"/>
      <c r="V690" s="7"/>
      <c r="W690" s="7"/>
      <c r="X690" s="7"/>
      <c r="Y690" s="7"/>
      <c r="Z690" s="7"/>
      <c r="AA690" s="7"/>
      <c r="AB690" s="7"/>
    </row>
    <row r="691" spans="1:28" ht="13.2">
      <c r="A691" s="7"/>
      <c r="B691" s="7"/>
      <c r="C691" s="7"/>
      <c r="D691" s="7"/>
      <c r="E691" s="7"/>
      <c r="F691" s="7"/>
      <c r="G691" s="7"/>
      <c r="H691" s="7"/>
      <c r="I691" s="7"/>
      <c r="J691" s="7"/>
      <c r="K691" s="7"/>
      <c r="L691" s="7"/>
      <c r="M691" s="7"/>
      <c r="N691" s="7"/>
      <c r="O691" s="7"/>
      <c r="P691" s="7"/>
      <c r="Q691" s="7"/>
      <c r="R691" s="7"/>
      <c r="S691" s="7"/>
      <c r="T691" s="7"/>
      <c r="U691" s="7"/>
      <c r="V691" s="7"/>
      <c r="W691" s="7"/>
      <c r="X691" s="7"/>
      <c r="Y691" s="7"/>
      <c r="Z691" s="7"/>
      <c r="AA691" s="7"/>
      <c r="AB691" s="7"/>
    </row>
    <row r="692" spans="1:28" ht="13.2">
      <c r="A692" s="7"/>
      <c r="B692" s="7"/>
      <c r="C692" s="7"/>
      <c r="D692" s="7"/>
      <c r="E692" s="7"/>
      <c r="F692" s="7"/>
      <c r="G692" s="7"/>
      <c r="H692" s="7"/>
      <c r="I692" s="7"/>
      <c r="J692" s="7"/>
      <c r="K692" s="7"/>
      <c r="L692" s="7"/>
      <c r="M692" s="7"/>
      <c r="N692" s="7"/>
      <c r="O692" s="7"/>
      <c r="P692" s="7"/>
      <c r="Q692" s="7"/>
      <c r="R692" s="7"/>
      <c r="S692" s="7"/>
      <c r="T692" s="7"/>
      <c r="U692" s="7"/>
      <c r="V692" s="7"/>
      <c r="W692" s="7"/>
      <c r="X692" s="7"/>
      <c r="Y692" s="7"/>
      <c r="Z692" s="7"/>
      <c r="AA692" s="7"/>
      <c r="AB692" s="7"/>
    </row>
    <row r="693" spans="1:28" ht="13.2">
      <c r="A693" s="7"/>
      <c r="B693" s="7"/>
      <c r="C693" s="7"/>
      <c r="D693" s="7"/>
      <c r="E693" s="7"/>
      <c r="F693" s="7"/>
      <c r="G693" s="7"/>
      <c r="H693" s="7"/>
      <c r="I693" s="7"/>
      <c r="J693" s="7"/>
      <c r="K693" s="7"/>
      <c r="L693" s="7"/>
      <c r="M693" s="7"/>
      <c r="N693" s="7"/>
      <c r="O693" s="7"/>
      <c r="P693" s="7"/>
      <c r="Q693" s="7"/>
      <c r="R693" s="7"/>
      <c r="S693" s="7"/>
      <c r="T693" s="7"/>
      <c r="U693" s="7"/>
      <c r="V693" s="7"/>
      <c r="W693" s="7"/>
      <c r="X693" s="7"/>
      <c r="Y693" s="7"/>
      <c r="Z693" s="7"/>
      <c r="AA693" s="7"/>
      <c r="AB693" s="7"/>
    </row>
    <row r="694" spans="1:28" ht="13.2">
      <c r="A694" s="7"/>
      <c r="B694" s="7"/>
      <c r="C694" s="7"/>
      <c r="D694" s="7"/>
      <c r="E694" s="7"/>
      <c r="F694" s="7"/>
      <c r="G694" s="7"/>
      <c r="H694" s="7"/>
      <c r="I694" s="7"/>
      <c r="J694" s="7"/>
      <c r="K694" s="7"/>
      <c r="L694" s="7"/>
      <c r="M694" s="7"/>
      <c r="N694" s="7"/>
      <c r="O694" s="7"/>
      <c r="P694" s="7"/>
      <c r="Q694" s="7"/>
      <c r="R694" s="7"/>
      <c r="S694" s="7"/>
      <c r="T694" s="7"/>
      <c r="U694" s="7"/>
      <c r="V694" s="7"/>
      <c r="W694" s="7"/>
      <c r="X694" s="7"/>
      <c r="Y694" s="7"/>
      <c r="Z694" s="7"/>
      <c r="AA694" s="7"/>
      <c r="AB694" s="7"/>
    </row>
    <row r="695" spans="1:28" ht="13.2">
      <c r="A695" s="7"/>
      <c r="B695" s="7"/>
      <c r="C695" s="7"/>
      <c r="D695" s="7"/>
      <c r="E695" s="7"/>
      <c r="F695" s="7"/>
      <c r="G695" s="7"/>
      <c r="H695" s="7"/>
      <c r="I695" s="7"/>
      <c r="J695" s="7"/>
      <c r="K695" s="7"/>
      <c r="L695" s="7"/>
      <c r="M695" s="7"/>
      <c r="N695" s="7"/>
      <c r="O695" s="7"/>
      <c r="P695" s="7"/>
      <c r="Q695" s="7"/>
      <c r="R695" s="7"/>
      <c r="S695" s="7"/>
      <c r="T695" s="7"/>
      <c r="U695" s="7"/>
      <c r="V695" s="7"/>
      <c r="W695" s="7"/>
      <c r="X695" s="7"/>
      <c r="Y695" s="7"/>
      <c r="Z695" s="7"/>
      <c r="AA695" s="7"/>
      <c r="AB695" s="7"/>
    </row>
    <row r="696" spans="1:28" ht="13.2">
      <c r="A696" s="7"/>
      <c r="B696" s="7"/>
      <c r="C696" s="7"/>
      <c r="D696" s="7"/>
      <c r="E696" s="7"/>
      <c r="F696" s="7"/>
      <c r="G696" s="7"/>
      <c r="H696" s="7"/>
      <c r="I696" s="7"/>
      <c r="J696" s="7"/>
      <c r="K696" s="7"/>
      <c r="L696" s="7"/>
      <c r="M696" s="7"/>
      <c r="N696" s="7"/>
      <c r="O696" s="7"/>
      <c r="P696" s="7"/>
      <c r="Q696" s="7"/>
      <c r="R696" s="7"/>
      <c r="S696" s="7"/>
      <c r="T696" s="7"/>
      <c r="U696" s="7"/>
      <c r="V696" s="7"/>
      <c r="W696" s="7"/>
      <c r="X696" s="7"/>
      <c r="Y696" s="7"/>
      <c r="Z696" s="7"/>
      <c r="AA696" s="7"/>
      <c r="AB696" s="7"/>
    </row>
    <row r="697" spans="1:28" ht="13.2">
      <c r="A697" s="7"/>
      <c r="B697" s="7"/>
      <c r="C697" s="7"/>
      <c r="D697" s="7"/>
      <c r="E697" s="7"/>
      <c r="F697" s="7"/>
      <c r="G697" s="7"/>
      <c r="H697" s="7"/>
      <c r="I697" s="7"/>
      <c r="J697" s="7"/>
      <c r="K697" s="7"/>
      <c r="L697" s="7"/>
      <c r="M697" s="7"/>
      <c r="N697" s="7"/>
      <c r="O697" s="7"/>
      <c r="P697" s="7"/>
      <c r="Q697" s="7"/>
      <c r="R697" s="7"/>
      <c r="S697" s="7"/>
      <c r="T697" s="7"/>
      <c r="U697" s="7"/>
      <c r="V697" s="7"/>
      <c r="W697" s="7"/>
      <c r="X697" s="7"/>
      <c r="Y697" s="7"/>
      <c r="Z697" s="7"/>
      <c r="AA697" s="7"/>
      <c r="AB697" s="7"/>
    </row>
    <row r="698" spans="1:28" ht="13.2">
      <c r="A698" s="7"/>
      <c r="B698" s="7"/>
      <c r="C698" s="7"/>
      <c r="D698" s="7"/>
      <c r="E698" s="7"/>
      <c r="F698" s="7"/>
      <c r="G698" s="7"/>
      <c r="H698" s="7"/>
      <c r="I698" s="7"/>
      <c r="J698" s="7"/>
      <c r="K698" s="7"/>
      <c r="L698" s="7"/>
      <c r="M698" s="7"/>
      <c r="N698" s="7"/>
      <c r="O698" s="7"/>
      <c r="P698" s="7"/>
      <c r="Q698" s="7"/>
      <c r="R698" s="7"/>
      <c r="S698" s="7"/>
      <c r="T698" s="7"/>
      <c r="U698" s="7"/>
      <c r="V698" s="7"/>
      <c r="W698" s="7"/>
      <c r="X698" s="7"/>
      <c r="Y698" s="7"/>
      <c r="Z698" s="7"/>
      <c r="AA698" s="7"/>
      <c r="AB698" s="7"/>
    </row>
    <row r="699" spans="1:28" ht="13.2">
      <c r="A699" s="7"/>
      <c r="B699" s="7"/>
      <c r="C699" s="7"/>
      <c r="D699" s="7"/>
      <c r="E699" s="7"/>
      <c r="F699" s="7"/>
      <c r="G699" s="7"/>
      <c r="H699" s="7"/>
      <c r="I699" s="7"/>
      <c r="J699" s="7"/>
      <c r="K699" s="7"/>
      <c r="L699" s="7"/>
      <c r="M699" s="7"/>
      <c r="N699" s="7"/>
      <c r="O699" s="7"/>
      <c r="P699" s="7"/>
      <c r="Q699" s="7"/>
      <c r="R699" s="7"/>
      <c r="S699" s="7"/>
      <c r="T699" s="7"/>
      <c r="U699" s="7"/>
      <c r="V699" s="7"/>
      <c r="W699" s="7"/>
      <c r="X699" s="7"/>
      <c r="Y699" s="7"/>
      <c r="Z699" s="7"/>
      <c r="AA699" s="7"/>
      <c r="AB699" s="7"/>
    </row>
    <row r="700" spans="1:28" ht="13.2">
      <c r="A700" s="7"/>
      <c r="B700" s="7"/>
      <c r="C700" s="7"/>
      <c r="D700" s="7"/>
      <c r="E700" s="7"/>
      <c r="F700" s="7"/>
      <c r="G700" s="7"/>
      <c r="H700" s="7"/>
      <c r="I700" s="7"/>
      <c r="J700" s="7"/>
      <c r="K700" s="7"/>
      <c r="L700" s="7"/>
      <c r="M700" s="7"/>
      <c r="N700" s="7"/>
      <c r="O700" s="7"/>
      <c r="P700" s="7"/>
      <c r="Q700" s="7"/>
      <c r="R700" s="7"/>
      <c r="S700" s="7"/>
      <c r="T700" s="7"/>
      <c r="U700" s="7"/>
      <c r="V700" s="7"/>
      <c r="W700" s="7"/>
      <c r="X700" s="7"/>
      <c r="Y700" s="7"/>
      <c r="Z700" s="7"/>
      <c r="AA700" s="7"/>
      <c r="AB700" s="7"/>
    </row>
    <row r="701" spans="1:28" ht="13.2">
      <c r="A701" s="7"/>
      <c r="B701" s="7"/>
      <c r="C701" s="7"/>
      <c r="D701" s="7"/>
      <c r="E701" s="7"/>
      <c r="F701" s="7"/>
      <c r="G701" s="7"/>
      <c r="H701" s="7"/>
      <c r="I701" s="7"/>
      <c r="J701" s="7"/>
      <c r="K701" s="7"/>
      <c r="L701" s="7"/>
      <c r="M701" s="7"/>
      <c r="N701" s="7"/>
      <c r="O701" s="7"/>
      <c r="P701" s="7"/>
      <c r="Q701" s="7"/>
      <c r="R701" s="7"/>
      <c r="S701" s="7"/>
      <c r="T701" s="7"/>
      <c r="U701" s="7"/>
      <c r="V701" s="7"/>
      <c r="W701" s="7"/>
      <c r="X701" s="7"/>
      <c r="Y701" s="7"/>
      <c r="Z701" s="7"/>
      <c r="AA701" s="7"/>
      <c r="AB701" s="7"/>
    </row>
    <row r="702" spans="1:28" ht="13.2">
      <c r="A702" s="7"/>
      <c r="B702" s="7"/>
      <c r="C702" s="7"/>
      <c r="D702" s="7"/>
      <c r="E702" s="7"/>
      <c r="F702" s="7"/>
      <c r="G702" s="7"/>
      <c r="H702" s="7"/>
      <c r="I702" s="7"/>
      <c r="J702" s="7"/>
      <c r="K702" s="7"/>
      <c r="L702" s="7"/>
      <c r="M702" s="7"/>
      <c r="N702" s="7"/>
      <c r="O702" s="7"/>
      <c r="P702" s="7"/>
      <c r="Q702" s="7"/>
      <c r="R702" s="7"/>
      <c r="S702" s="7"/>
      <c r="T702" s="7"/>
      <c r="U702" s="7"/>
      <c r="V702" s="7"/>
      <c r="W702" s="7"/>
      <c r="X702" s="7"/>
      <c r="Y702" s="7"/>
      <c r="Z702" s="7"/>
      <c r="AA702" s="7"/>
      <c r="AB702" s="7"/>
    </row>
    <row r="703" spans="1:28" ht="13.2">
      <c r="A703" s="7"/>
      <c r="B703" s="7"/>
      <c r="C703" s="7"/>
      <c r="D703" s="7"/>
      <c r="E703" s="7"/>
      <c r="F703" s="7"/>
      <c r="G703" s="7"/>
      <c r="H703" s="7"/>
      <c r="I703" s="7"/>
      <c r="J703" s="7"/>
      <c r="K703" s="7"/>
      <c r="L703" s="7"/>
      <c r="M703" s="7"/>
      <c r="N703" s="7"/>
      <c r="O703" s="7"/>
      <c r="P703" s="7"/>
      <c r="Q703" s="7"/>
      <c r="R703" s="7"/>
      <c r="S703" s="7"/>
      <c r="T703" s="7"/>
      <c r="U703" s="7"/>
      <c r="V703" s="7"/>
      <c r="W703" s="7"/>
      <c r="X703" s="7"/>
      <c r="Y703" s="7"/>
      <c r="Z703" s="7"/>
      <c r="AA703" s="7"/>
      <c r="AB703" s="7"/>
    </row>
    <row r="704" spans="1:28" ht="13.2">
      <c r="A704" s="7"/>
      <c r="B704" s="7"/>
      <c r="C704" s="7"/>
      <c r="D704" s="7"/>
      <c r="E704" s="7"/>
      <c r="F704" s="7"/>
      <c r="G704" s="7"/>
      <c r="H704" s="7"/>
      <c r="I704" s="7"/>
      <c r="J704" s="7"/>
      <c r="K704" s="7"/>
      <c r="L704" s="7"/>
      <c r="M704" s="7"/>
      <c r="N704" s="7"/>
      <c r="O704" s="7"/>
      <c r="P704" s="7"/>
      <c r="Q704" s="7"/>
      <c r="R704" s="7"/>
      <c r="S704" s="7"/>
      <c r="T704" s="7"/>
      <c r="U704" s="7"/>
      <c r="V704" s="7"/>
      <c r="W704" s="7"/>
      <c r="X704" s="7"/>
      <c r="Y704" s="7"/>
      <c r="Z704" s="7"/>
      <c r="AA704" s="7"/>
      <c r="AB704" s="7"/>
    </row>
    <row r="705" spans="1:28" ht="13.2">
      <c r="A705" s="7"/>
      <c r="B705" s="7"/>
      <c r="C705" s="7"/>
      <c r="D705" s="7"/>
      <c r="E705" s="7"/>
      <c r="F705" s="7"/>
      <c r="G705" s="7"/>
      <c r="H705" s="7"/>
      <c r="I705" s="7"/>
      <c r="J705" s="7"/>
      <c r="K705" s="7"/>
      <c r="L705" s="7"/>
      <c r="M705" s="7"/>
      <c r="N705" s="7"/>
      <c r="O705" s="7"/>
      <c r="P705" s="7"/>
      <c r="Q705" s="7"/>
      <c r="R705" s="7"/>
      <c r="S705" s="7"/>
      <c r="T705" s="7"/>
      <c r="U705" s="7"/>
      <c r="V705" s="7"/>
      <c r="W705" s="7"/>
      <c r="X705" s="7"/>
      <c r="Y705" s="7"/>
      <c r="Z705" s="7"/>
      <c r="AA705" s="7"/>
      <c r="AB705" s="7"/>
    </row>
    <row r="706" spans="1:28" ht="13.2">
      <c r="A706" s="7"/>
      <c r="B706" s="7"/>
      <c r="C706" s="7"/>
      <c r="D706" s="7"/>
      <c r="E706" s="7"/>
      <c r="F706" s="7"/>
      <c r="G706" s="7"/>
      <c r="H706" s="7"/>
      <c r="I706" s="7"/>
      <c r="J706" s="7"/>
      <c r="K706" s="7"/>
      <c r="L706" s="7"/>
      <c r="M706" s="7"/>
      <c r="N706" s="7"/>
      <c r="O706" s="7"/>
      <c r="P706" s="7"/>
      <c r="Q706" s="7"/>
      <c r="R706" s="7"/>
      <c r="S706" s="7"/>
      <c r="T706" s="7"/>
      <c r="U706" s="7"/>
      <c r="V706" s="7"/>
      <c r="W706" s="7"/>
      <c r="X706" s="7"/>
      <c r="Y706" s="7"/>
      <c r="Z706" s="7"/>
      <c r="AA706" s="7"/>
      <c r="AB706" s="7"/>
    </row>
    <row r="707" spans="1:28" ht="13.2">
      <c r="A707" s="7"/>
      <c r="B707" s="7"/>
      <c r="C707" s="7"/>
      <c r="D707" s="7"/>
      <c r="E707" s="7"/>
      <c r="F707" s="7"/>
      <c r="G707" s="7"/>
      <c r="H707" s="7"/>
      <c r="I707" s="7"/>
      <c r="J707" s="7"/>
      <c r="K707" s="7"/>
      <c r="L707" s="7"/>
      <c r="M707" s="7"/>
      <c r="N707" s="7"/>
      <c r="O707" s="7"/>
      <c r="P707" s="7"/>
      <c r="Q707" s="7"/>
      <c r="R707" s="7"/>
      <c r="S707" s="7"/>
      <c r="T707" s="7"/>
      <c r="U707" s="7"/>
      <c r="V707" s="7"/>
      <c r="W707" s="7"/>
      <c r="X707" s="7"/>
      <c r="Y707" s="7"/>
      <c r="Z707" s="7"/>
      <c r="AA707" s="7"/>
      <c r="AB707" s="7"/>
    </row>
    <row r="708" spans="1:28" ht="13.2">
      <c r="A708" s="7"/>
      <c r="B708" s="7"/>
      <c r="C708" s="7"/>
      <c r="D708" s="7"/>
      <c r="E708" s="7"/>
      <c r="F708" s="7"/>
      <c r="G708" s="7"/>
      <c r="H708" s="7"/>
      <c r="I708" s="7"/>
      <c r="J708" s="7"/>
      <c r="K708" s="7"/>
      <c r="L708" s="7"/>
      <c r="M708" s="7"/>
      <c r="N708" s="7"/>
      <c r="O708" s="7"/>
      <c r="P708" s="7"/>
      <c r="Q708" s="7"/>
      <c r="R708" s="7"/>
      <c r="S708" s="7"/>
      <c r="T708" s="7"/>
      <c r="U708" s="7"/>
      <c r="V708" s="7"/>
      <c r="W708" s="7"/>
      <c r="X708" s="7"/>
      <c r="Y708" s="7"/>
      <c r="Z708" s="7"/>
      <c r="AA708" s="7"/>
      <c r="AB708" s="7"/>
    </row>
    <row r="709" spans="1:28" ht="13.2">
      <c r="A709" s="7"/>
      <c r="B709" s="7"/>
      <c r="C709" s="7"/>
      <c r="D709" s="7"/>
      <c r="E709" s="7"/>
      <c r="F709" s="7"/>
      <c r="G709" s="7"/>
      <c r="H709" s="7"/>
      <c r="I709" s="7"/>
      <c r="J709" s="7"/>
      <c r="K709" s="7"/>
      <c r="L709" s="7"/>
      <c r="M709" s="7"/>
      <c r="N709" s="7"/>
      <c r="O709" s="7"/>
      <c r="P709" s="7"/>
      <c r="Q709" s="7"/>
      <c r="R709" s="7"/>
      <c r="S709" s="7"/>
      <c r="T709" s="7"/>
      <c r="U709" s="7"/>
      <c r="V709" s="7"/>
      <c r="W709" s="7"/>
      <c r="X709" s="7"/>
      <c r="Y709" s="7"/>
      <c r="Z709" s="7"/>
      <c r="AA709" s="7"/>
      <c r="AB709" s="7"/>
    </row>
    <row r="710" spans="1:28" ht="13.2">
      <c r="A710" s="7"/>
      <c r="B710" s="7"/>
      <c r="C710" s="7"/>
      <c r="D710" s="7"/>
      <c r="E710" s="7"/>
      <c r="F710" s="7"/>
      <c r="G710" s="7"/>
      <c r="H710" s="7"/>
      <c r="I710" s="7"/>
      <c r="J710" s="7"/>
      <c r="K710" s="7"/>
      <c r="L710" s="7"/>
      <c r="M710" s="7"/>
      <c r="N710" s="7"/>
      <c r="O710" s="7"/>
      <c r="P710" s="7"/>
      <c r="Q710" s="7"/>
      <c r="R710" s="7"/>
      <c r="S710" s="7"/>
      <c r="T710" s="7"/>
      <c r="U710" s="7"/>
      <c r="V710" s="7"/>
      <c r="W710" s="7"/>
      <c r="X710" s="7"/>
      <c r="Y710" s="7"/>
      <c r="Z710" s="7"/>
      <c r="AA710" s="7"/>
      <c r="AB710" s="7"/>
    </row>
    <row r="711" spans="1:28" ht="13.2">
      <c r="A711" s="7"/>
      <c r="B711" s="7"/>
      <c r="C711" s="7"/>
      <c r="D711" s="7"/>
      <c r="E711" s="7"/>
      <c r="F711" s="7"/>
      <c r="G711" s="7"/>
      <c r="H711" s="7"/>
      <c r="I711" s="7"/>
      <c r="J711" s="7"/>
      <c r="K711" s="7"/>
      <c r="L711" s="7"/>
      <c r="M711" s="7"/>
      <c r="N711" s="7"/>
      <c r="O711" s="7"/>
      <c r="P711" s="7"/>
      <c r="Q711" s="7"/>
      <c r="R711" s="7"/>
      <c r="S711" s="7"/>
      <c r="T711" s="7"/>
      <c r="U711" s="7"/>
      <c r="V711" s="7"/>
      <c r="W711" s="7"/>
      <c r="X711" s="7"/>
      <c r="Y711" s="7"/>
      <c r="Z711" s="7"/>
      <c r="AA711" s="7"/>
      <c r="AB711" s="7"/>
    </row>
    <row r="712" spans="1:28" ht="13.2">
      <c r="A712" s="7"/>
      <c r="B712" s="7"/>
      <c r="C712" s="7"/>
      <c r="D712" s="7"/>
      <c r="E712" s="7"/>
      <c r="F712" s="7"/>
      <c r="G712" s="7"/>
      <c r="H712" s="7"/>
      <c r="I712" s="7"/>
      <c r="J712" s="7"/>
      <c r="K712" s="7"/>
      <c r="L712" s="7"/>
      <c r="M712" s="7"/>
      <c r="N712" s="7"/>
      <c r="O712" s="7"/>
      <c r="P712" s="7"/>
      <c r="Q712" s="7"/>
      <c r="R712" s="7"/>
      <c r="S712" s="7"/>
      <c r="T712" s="7"/>
      <c r="U712" s="7"/>
      <c r="V712" s="7"/>
      <c r="W712" s="7"/>
      <c r="X712" s="7"/>
      <c r="Y712" s="7"/>
      <c r="Z712" s="7"/>
      <c r="AA712" s="7"/>
      <c r="AB712" s="7"/>
    </row>
    <row r="713" spans="1:28" ht="13.2">
      <c r="A713" s="7"/>
      <c r="B713" s="7"/>
      <c r="C713" s="7"/>
      <c r="D713" s="7"/>
      <c r="E713" s="7"/>
      <c r="F713" s="7"/>
      <c r="G713" s="7"/>
      <c r="H713" s="7"/>
      <c r="I713" s="7"/>
      <c r="J713" s="7"/>
      <c r="K713" s="7"/>
      <c r="L713" s="7"/>
      <c r="M713" s="7"/>
      <c r="N713" s="7"/>
      <c r="O713" s="7"/>
      <c r="P713" s="7"/>
      <c r="Q713" s="7"/>
      <c r="R713" s="7"/>
      <c r="S713" s="7"/>
      <c r="T713" s="7"/>
      <c r="U713" s="7"/>
      <c r="V713" s="7"/>
      <c r="W713" s="7"/>
      <c r="X713" s="7"/>
      <c r="Y713" s="7"/>
      <c r="Z713" s="7"/>
      <c r="AA713" s="7"/>
      <c r="AB713" s="7"/>
    </row>
    <row r="714" spans="1:28" ht="13.2">
      <c r="A714" s="7"/>
      <c r="B714" s="7"/>
      <c r="C714" s="7"/>
      <c r="D714" s="7"/>
      <c r="E714" s="7"/>
      <c r="F714" s="7"/>
      <c r="G714" s="7"/>
      <c r="H714" s="7"/>
      <c r="I714" s="7"/>
      <c r="J714" s="7"/>
      <c r="K714" s="7"/>
      <c r="L714" s="7"/>
      <c r="M714" s="7"/>
      <c r="N714" s="7"/>
      <c r="O714" s="7"/>
      <c r="P714" s="7"/>
      <c r="Q714" s="7"/>
      <c r="R714" s="7"/>
      <c r="S714" s="7"/>
      <c r="T714" s="7"/>
      <c r="U714" s="7"/>
      <c r="V714" s="7"/>
      <c r="W714" s="7"/>
      <c r="X714" s="7"/>
      <c r="Y714" s="7"/>
      <c r="Z714" s="7"/>
      <c r="AA714" s="7"/>
      <c r="AB714" s="7"/>
    </row>
    <row r="715" spans="1:28" ht="13.2">
      <c r="A715" s="7"/>
      <c r="B715" s="7"/>
      <c r="C715" s="7"/>
      <c r="D715" s="7"/>
      <c r="E715" s="7"/>
      <c r="F715" s="7"/>
      <c r="G715" s="7"/>
      <c r="H715" s="7"/>
      <c r="I715" s="7"/>
      <c r="J715" s="7"/>
      <c r="K715" s="7"/>
      <c r="L715" s="7"/>
      <c r="M715" s="7"/>
      <c r="N715" s="7"/>
      <c r="O715" s="7"/>
      <c r="P715" s="7"/>
      <c r="Q715" s="7"/>
      <c r="R715" s="7"/>
      <c r="S715" s="7"/>
      <c r="T715" s="7"/>
      <c r="U715" s="7"/>
      <c r="V715" s="7"/>
      <c r="W715" s="7"/>
      <c r="X715" s="7"/>
      <c r="Y715" s="7"/>
      <c r="Z715" s="7"/>
      <c r="AA715" s="7"/>
      <c r="AB715" s="7"/>
    </row>
    <row r="716" spans="1:28" ht="13.2">
      <c r="A716" s="7"/>
      <c r="B716" s="7"/>
      <c r="C716" s="7"/>
      <c r="D716" s="7"/>
      <c r="E716" s="7"/>
      <c r="F716" s="7"/>
      <c r="G716" s="7"/>
      <c r="H716" s="7"/>
      <c r="I716" s="7"/>
      <c r="J716" s="7"/>
      <c r="K716" s="7"/>
      <c r="L716" s="7"/>
      <c r="M716" s="7"/>
      <c r="N716" s="7"/>
      <c r="O716" s="7"/>
      <c r="P716" s="7"/>
      <c r="Q716" s="7"/>
      <c r="R716" s="7"/>
      <c r="S716" s="7"/>
      <c r="T716" s="7"/>
      <c r="U716" s="7"/>
      <c r="V716" s="7"/>
      <c r="W716" s="7"/>
      <c r="X716" s="7"/>
      <c r="Y716" s="7"/>
      <c r="Z716" s="7"/>
      <c r="AA716" s="7"/>
      <c r="AB716" s="7"/>
    </row>
    <row r="717" spans="1:28" ht="13.2">
      <c r="A717" s="7"/>
      <c r="B717" s="7"/>
      <c r="C717" s="7"/>
      <c r="D717" s="7"/>
      <c r="E717" s="7"/>
      <c r="F717" s="7"/>
      <c r="G717" s="7"/>
      <c r="H717" s="7"/>
      <c r="I717" s="7"/>
      <c r="J717" s="7"/>
      <c r="K717" s="7"/>
      <c r="L717" s="7"/>
      <c r="M717" s="7"/>
      <c r="N717" s="7"/>
      <c r="O717" s="7"/>
      <c r="P717" s="7"/>
      <c r="Q717" s="7"/>
      <c r="R717" s="7"/>
      <c r="S717" s="7"/>
      <c r="T717" s="7"/>
      <c r="U717" s="7"/>
      <c r="V717" s="7"/>
      <c r="W717" s="7"/>
      <c r="X717" s="7"/>
      <c r="Y717" s="7"/>
      <c r="Z717" s="7"/>
      <c r="AA717" s="7"/>
      <c r="AB717" s="7"/>
    </row>
    <row r="718" spans="1:28" ht="13.2">
      <c r="A718" s="7"/>
      <c r="B718" s="7"/>
      <c r="C718" s="7"/>
      <c r="D718" s="7"/>
      <c r="E718" s="7"/>
      <c r="F718" s="7"/>
      <c r="G718" s="7"/>
      <c r="H718" s="7"/>
      <c r="I718" s="7"/>
      <c r="J718" s="7"/>
      <c r="K718" s="7"/>
      <c r="L718" s="7"/>
      <c r="M718" s="7"/>
      <c r="N718" s="7"/>
      <c r="O718" s="7"/>
      <c r="P718" s="7"/>
      <c r="Q718" s="7"/>
      <c r="R718" s="7"/>
      <c r="S718" s="7"/>
      <c r="T718" s="7"/>
      <c r="U718" s="7"/>
      <c r="V718" s="7"/>
      <c r="W718" s="7"/>
      <c r="X718" s="7"/>
      <c r="Y718" s="7"/>
      <c r="Z718" s="7"/>
      <c r="AA718" s="7"/>
      <c r="AB718" s="7"/>
    </row>
    <row r="719" spans="1:28" ht="13.2">
      <c r="A719" s="7"/>
      <c r="B719" s="7"/>
      <c r="C719" s="7"/>
      <c r="D719" s="7"/>
      <c r="E719" s="7"/>
      <c r="F719" s="7"/>
      <c r="G719" s="7"/>
      <c r="H719" s="7"/>
      <c r="I719" s="7"/>
      <c r="J719" s="7"/>
      <c r="K719" s="7"/>
      <c r="L719" s="7"/>
      <c r="M719" s="7"/>
      <c r="N719" s="7"/>
      <c r="O719" s="7"/>
      <c r="P719" s="7"/>
      <c r="Q719" s="7"/>
      <c r="R719" s="7"/>
      <c r="S719" s="7"/>
      <c r="T719" s="7"/>
      <c r="U719" s="7"/>
      <c r="V719" s="7"/>
      <c r="W719" s="7"/>
      <c r="X719" s="7"/>
      <c r="Y719" s="7"/>
      <c r="Z719" s="7"/>
      <c r="AA719" s="7"/>
      <c r="AB719" s="7"/>
    </row>
    <row r="720" spans="1:28" ht="13.2">
      <c r="A720" s="7"/>
      <c r="B720" s="7"/>
      <c r="C720" s="7"/>
      <c r="D720" s="7"/>
      <c r="E720" s="7"/>
      <c r="F720" s="7"/>
      <c r="G720" s="7"/>
      <c r="H720" s="7"/>
      <c r="I720" s="7"/>
      <c r="J720" s="7"/>
      <c r="K720" s="7"/>
      <c r="L720" s="7"/>
      <c r="M720" s="7"/>
      <c r="N720" s="7"/>
      <c r="O720" s="7"/>
      <c r="P720" s="7"/>
      <c r="Q720" s="7"/>
      <c r="R720" s="7"/>
      <c r="S720" s="7"/>
      <c r="T720" s="7"/>
      <c r="U720" s="7"/>
      <c r="V720" s="7"/>
      <c r="W720" s="7"/>
      <c r="X720" s="7"/>
      <c r="Y720" s="7"/>
      <c r="Z720" s="7"/>
      <c r="AA720" s="7"/>
      <c r="AB720" s="7"/>
    </row>
    <row r="721" spans="1:28" ht="13.2">
      <c r="A721" s="7"/>
      <c r="B721" s="7"/>
      <c r="C721" s="7"/>
      <c r="D721" s="7"/>
      <c r="E721" s="7"/>
      <c r="F721" s="7"/>
      <c r="G721" s="7"/>
      <c r="H721" s="7"/>
      <c r="I721" s="7"/>
      <c r="J721" s="7"/>
      <c r="K721" s="7"/>
      <c r="L721" s="7"/>
      <c r="M721" s="7"/>
      <c r="N721" s="7"/>
      <c r="O721" s="7"/>
      <c r="P721" s="7"/>
      <c r="Q721" s="7"/>
      <c r="R721" s="7"/>
      <c r="S721" s="7"/>
      <c r="T721" s="7"/>
      <c r="U721" s="7"/>
      <c r="V721" s="7"/>
      <c r="W721" s="7"/>
      <c r="X721" s="7"/>
      <c r="Y721" s="7"/>
      <c r="Z721" s="7"/>
      <c r="AA721" s="7"/>
      <c r="AB721" s="7"/>
    </row>
    <row r="722" spans="1:28" ht="13.2">
      <c r="A722" s="7"/>
      <c r="B722" s="7"/>
      <c r="C722" s="7"/>
      <c r="D722" s="7"/>
      <c r="E722" s="7"/>
      <c r="F722" s="7"/>
      <c r="G722" s="7"/>
      <c r="H722" s="7"/>
      <c r="I722" s="7"/>
      <c r="J722" s="7"/>
      <c r="K722" s="7"/>
      <c r="L722" s="7"/>
      <c r="M722" s="7"/>
      <c r="N722" s="7"/>
      <c r="O722" s="7"/>
      <c r="P722" s="7"/>
      <c r="Q722" s="7"/>
      <c r="R722" s="7"/>
      <c r="S722" s="7"/>
      <c r="T722" s="7"/>
      <c r="U722" s="7"/>
      <c r="V722" s="7"/>
      <c r="W722" s="7"/>
      <c r="X722" s="7"/>
      <c r="Y722" s="7"/>
      <c r="Z722" s="7"/>
      <c r="AA722" s="7"/>
      <c r="AB722" s="7"/>
    </row>
    <row r="723" spans="1:28" ht="13.2">
      <c r="A723" s="7"/>
      <c r="B723" s="7"/>
      <c r="C723" s="7"/>
      <c r="D723" s="7"/>
      <c r="E723" s="7"/>
      <c r="F723" s="7"/>
      <c r="G723" s="7"/>
      <c r="H723" s="7"/>
      <c r="I723" s="7"/>
      <c r="J723" s="7"/>
      <c r="K723" s="7"/>
      <c r="L723" s="7"/>
      <c r="M723" s="7"/>
      <c r="N723" s="7"/>
      <c r="O723" s="7"/>
      <c r="P723" s="7"/>
      <c r="Q723" s="7"/>
      <c r="R723" s="7"/>
      <c r="S723" s="7"/>
      <c r="T723" s="7"/>
      <c r="U723" s="7"/>
      <c r="V723" s="7"/>
      <c r="W723" s="7"/>
      <c r="X723" s="7"/>
      <c r="Y723" s="7"/>
      <c r="Z723" s="7"/>
      <c r="AA723" s="7"/>
      <c r="AB723" s="7"/>
    </row>
    <row r="724" spans="1:28" ht="13.2">
      <c r="A724" s="7"/>
      <c r="B724" s="7"/>
      <c r="C724" s="7"/>
      <c r="D724" s="7"/>
      <c r="E724" s="7"/>
      <c r="F724" s="7"/>
      <c r="G724" s="7"/>
      <c r="H724" s="7"/>
      <c r="I724" s="7"/>
      <c r="J724" s="7"/>
      <c r="K724" s="7"/>
      <c r="L724" s="7"/>
      <c r="M724" s="7"/>
      <c r="N724" s="7"/>
      <c r="O724" s="7"/>
      <c r="P724" s="7"/>
      <c r="Q724" s="7"/>
      <c r="R724" s="7"/>
      <c r="S724" s="7"/>
      <c r="T724" s="7"/>
      <c r="U724" s="7"/>
      <c r="V724" s="7"/>
      <c r="W724" s="7"/>
      <c r="X724" s="7"/>
      <c r="Y724" s="7"/>
      <c r="Z724" s="7"/>
      <c r="AA724" s="7"/>
      <c r="AB724" s="7"/>
    </row>
    <row r="725" spans="1:28" ht="13.2">
      <c r="A725" s="7"/>
      <c r="B725" s="7"/>
      <c r="C725" s="7"/>
      <c r="D725" s="7"/>
      <c r="E725" s="7"/>
      <c r="F725" s="7"/>
      <c r="G725" s="7"/>
      <c r="H725" s="7"/>
      <c r="I725" s="7"/>
      <c r="J725" s="7"/>
      <c r="K725" s="7"/>
      <c r="L725" s="7"/>
      <c r="M725" s="7"/>
      <c r="N725" s="7"/>
      <c r="O725" s="7"/>
      <c r="P725" s="7"/>
      <c r="Q725" s="7"/>
      <c r="R725" s="7"/>
      <c r="S725" s="7"/>
      <c r="T725" s="7"/>
      <c r="U725" s="7"/>
      <c r="V725" s="7"/>
      <c r="W725" s="7"/>
      <c r="X725" s="7"/>
      <c r="Y725" s="7"/>
      <c r="Z725" s="7"/>
      <c r="AA725" s="7"/>
      <c r="AB725" s="7"/>
    </row>
    <row r="726" spans="1:28" ht="13.2">
      <c r="A726" s="7"/>
      <c r="B726" s="7"/>
      <c r="C726" s="7"/>
      <c r="D726" s="7"/>
      <c r="E726" s="7"/>
      <c r="F726" s="7"/>
      <c r="G726" s="7"/>
      <c r="H726" s="7"/>
      <c r="I726" s="7"/>
      <c r="J726" s="7"/>
      <c r="K726" s="7"/>
      <c r="L726" s="7"/>
      <c r="M726" s="7"/>
      <c r="N726" s="7"/>
      <c r="O726" s="7"/>
      <c r="P726" s="7"/>
      <c r="Q726" s="7"/>
      <c r="R726" s="7"/>
      <c r="S726" s="7"/>
      <c r="T726" s="7"/>
      <c r="U726" s="7"/>
      <c r="V726" s="7"/>
      <c r="W726" s="7"/>
      <c r="X726" s="7"/>
      <c r="Y726" s="7"/>
      <c r="Z726" s="7"/>
      <c r="AA726" s="7"/>
      <c r="AB726" s="7"/>
    </row>
    <row r="727" spans="1:28" ht="13.2">
      <c r="A727" s="7"/>
      <c r="B727" s="7"/>
      <c r="C727" s="7"/>
      <c r="D727" s="7"/>
      <c r="E727" s="7"/>
      <c r="F727" s="7"/>
      <c r="G727" s="7"/>
      <c r="H727" s="7"/>
      <c r="I727" s="7"/>
      <c r="J727" s="7"/>
      <c r="K727" s="7"/>
      <c r="L727" s="7"/>
      <c r="M727" s="7"/>
      <c r="N727" s="7"/>
      <c r="O727" s="7"/>
      <c r="P727" s="7"/>
      <c r="Q727" s="7"/>
      <c r="R727" s="7"/>
      <c r="S727" s="7"/>
      <c r="T727" s="7"/>
      <c r="U727" s="7"/>
      <c r="V727" s="7"/>
      <c r="W727" s="7"/>
      <c r="X727" s="7"/>
      <c r="Y727" s="7"/>
      <c r="Z727" s="7"/>
      <c r="AA727" s="7"/>
      <c r="AB727" s="7"/>
    </row>
    <row r="728" spans="1:28" ht="13.2">
      <c r="A728" s="7"/>
      <c r="B728" s="7"/>
      <c r="C728" s="7"/>
      <c r="D728" s="7"/>
      <c r="E728" s="7"/>
      <c r="F728" s="7"/>
      <c r="G728" s="7"/>
      <c r="H728" s="7"/>
      <c r="I728" s="7"/>
      <c r="J728" s="7"/>
      <c r="K728" s="7"/>
      <c r="L728" s="7"/>
      <c r="M728" s="7"/>
      <c r="N728" s="7"/>
      <c r="O728" s="7"/>
      <c r="P728" s="7"/>
      <c r="Q728" s="7"/>
      <c r="R728" s="7"/>
      <c r="S728" s="7"/>
      <c r="T728" s="7"/>
      <c r="U728" s="7"/>
      <c r="V728" s="7"/>
      <c r="W728" s="7"/>
      <c r="X728" s="7"/>
      <c r="Y728" s="7"/>
      <c r="Z728" s="7"/>
      <c r="AA728" s="7"/>
      <c r="AB728" s="7"/>
    </row>
    <row r="729" spans="1:28" ht="13.2">
      <c r="A729" s="7"/>
      <c r="B729" s="7"/>
      <c r="C729" s="7"/>
      <c r="D729" s="7"/>
      <c r="E729" s="7"/>
      <c r="F729" s="7"/>
      <c r="G729" s="7"/>
      <c r="H729" s="7"/>
      <c r="I729" s="7"/>
      <c r="J729" s="7"/>
      <c r="K729" s="7"/>
      <c r="L729" s="7"/>
      <c r="M729" s="7"/>
      <c r="N729" s="7"/>
      <c r="O729" s="7"/>
      <c r="P729" s="7"/>
      <c r="Q729" s="7"/>
      <c r="R729" s="7"/>
      <c r="S729" s="7"/>
      <c r="T729" s="7"/>
      <c r="U729" s="7"/>
      <c r="V729" s="7"/>
      <c r="W729" s="7"/>
      <c r="X729" s="7"/>
      <c r="Y729" s="7"/>
      <c r="Z729" s="7"/>
      <c r="AA729" s="7"/>
      <c r="AB729" s="7"/>
    </row>
    <row r="730" spans="1:28" ht="13.2">
      <c r="A730" s="7"/>
      <c r="B730" s="7"/>
      <c r="C730" s="7"/>
      <c r="D730" s="7"/>
      <c r="E730" s="7"/>
      <c r="F730" s="7"/>
      <c r="G730" s="7"/>
      <c r="H730" s="7"/>
      <c r="I730" s="7"/>
      <c r="J730" s="7"/>
      <c r="K730" s="7"/>
      <c r="L730" s="7"/>
      <c r="M730" s="7"/>
      <c r="N730" s="7"/>
      <c r="O730" s="7"/>
      <c r="P730" s="7"/>
      <c r="Q730" s="7"/>
      <c r="R730" s="7"/>
      <c r="S730" s="7"/>
      <c r="T730" s="7"/>
      <c r="U730" s="7"/>
      <c r="V730" s="7"/>
      <c r="W730" s="7"/>
      <c r="X730" s="7"/>
      <c r="Y730" s="7"/>
      <c r="Z730" s="7"/>
      <c r="AA730" s="7"/>
      <c r="AB730" s="7"/>
    </row>
    <row r="731" spans="1:28" ht="13.2">
      <c r="A731" s="7"/>
      <c r="B731" s="7"/>
      <c r="C731" s="7"/>
      <c r="D731" s="7"/>
      <c r="E731" s="7"/>
      <c r="F731" s="7"/>
      <c r="G731" s="7"/>
      <c r="H731" s="7"/>
      <c r="I731" s="7"/>
      <c r="J731" s="7"/>
      <c r="K731" s="7"/>
      <c r="L731" s="7"/>
      <c r="M731" s="7"/>
      <c r="N731" s="7"/>
      <c r="O731" s="7"/>
      <c r="P731" s="7"/>
      <c r="Q731" s="7"/>
      <c r="R731" s="7"/>
      <c r="S731" s="7"/>
      <c r="T731" s="7"/>
      <c r="U731" s="7"/>
      <c r="V731" s="7"/>
      <c r="W731" s="7"/>
      <c r="X731" s="7"/>
      <c r="Y731" s="7"/>
      <c r="Z731" s="7"/>
      <c r="AA731" s="7"/>
      <c r="AB731" s="7"/>
    </row>
    <row r="732" spans="1:28" ht="13.2">
      <c r="A732" s="7"/>
      <c r="B732" s="7"/>
      <c r="C732" s="7"/>
      <c r="D732" s="7"/>
      <c r="E732" s="7"/>
      <c r="F732" s="7"/>
      <c r="G732" s="7"/>
      <c r="H732" s="7"/>
      <c r="I732" s="7"/>
      <c r="J732" s="7"/>
      <c r="K732" s="7"/>
      <c r="L732" s="7"/>
      <c r="M732" s="7"/>
      <c r="N732" s="7"/>
      <c r="O732" s="7"/>
      <c r="P732" s="7"/>
      <c r="Q732" s="7"/>
      <c r="R732" s="7"/>
      <c r="S732" s="7"/>
      <c r="T732" s="7"/>
      <c r="U732" s="7"/>
      <c r="V732" s="7"/>
      <c r="W732" s="7"/>
      <c r="X732" s="7"/>
      <c r="Y732" s="7"/>
      <c r="Z732" s="7"/>
      <c r="AA732" s="7"/>
      <c r="AB732" s="7"/>
    </row>
    <row r="733" spans="1:28" ht="13.2">
      <c r="A733" s="7"/>
      <c r="B733" s="7"/>
      <c r="C733" s="7"/>
      <c r="D733" s="7"/>
      <c r="E733" s="7"/>
      <c r="F733" s="7"/>
      <c r="G733" s="7"/>
      <c r="H733" s="7"/>
      <c r="I733" s="7"/>
      <c r="J733" s="7"/>
      <c r="K733" s="7"/>
      <c r="L733" s="7"/>
      <c r="M733" s="7"/>
      <c r="N733" s="7"/>
      <c r="O733" s="7"/>
      <c r="P733" s="7"/>
      <c r="Q733" s="7"/>
      <c r="R733" s="7"/>
      <c r="S733" s="7"/>
      <c r="T733" s="7"/>
      <c r="U733" s="7"/>
      <c r="V733" s="7"/>
      <c r="W733" s="7"/>
      <c r="X733" s="7"/>
      <c r="Y733" s="7"/>
      <c r="Z733" s="7"/>
      <c r="AA733" s="7"/>
      <c r="AB733" s="7"/>
    </row>
    <row r="734" spans="1:28" ht="13.2">
      <c r="A734" s="7"/>
      <c r="B734" s="7"/>
      <c r="C734" s="7"/>
      <c r="D734" s="7"/>
      <c r="E734" s="7"/>
      <c r="F734" s="7"/>
      <c r="G734" s="7"/>
      <c r="H734" s="7"/>
      <c r="I734" s="7"/>
      <c r="J734" s="7"/>
      <c r="K734" s="7"/>
      <c r="L734" s="7"/>
      <c r="M734" s="7"/>
      <c r="N734" s="7"/>
      <c r="O734" s="7"/>
      <c r="P734" s="7"/>
      <c r="Q734" s="7"/>
      <c r="R734" s="7"/>
      <c r="S734" s="7"/>
      <c r="T734" s="7"/>
      <c r="U734" s="7"/>
      <c r="V734" s="7"/>
      <c r="W734" s="7"/>
      <c r="X734" s="7"/>
      <c r="Y734" s="7"/>
      <c r="Z734" s="7"/>
      <c r="AA734" s="7"/>
      <c r="AB734" s="7"/>
    </row>
    <row r="735" spans="1:28" ht="13.2">
      <c r="A735" s="7"/>
      <c r="B735" s="7"/>
      <c r="C735" s="7"/>
      <c r="D735" s="7"/>
      <c r="E735" s="7"/>
      <c r="F735" s="7"/>
      <c r="G735" s="7"/>
      <c r="H735" s="7"/>
      <c r="I735" s="7"/>
      <c r="J735" s="7"/>
      <c r="K735" s="7"/>
      <c r="L735" s="7"/>
      <c r="M735" s="7"/>
      <c r="N735" s="7"/>
      <c r="O735" s="7"/>
      <c r="P735" s="7"/>
      <c r="Q735" s="7"/>
      <c r="R735" s="7"/>
      <c r="S735" s="7"/>
      <c r="T735" s="7"/>
      <c r="U735" s="7"/>
      <c r="V735" s="7"/>
      <c r="W735" s="7"/>
      <c r="X735" s="7"/>
      <c r="Y735" s="7"/>
      <c r="Z735" s="7"/>
      <c r="AA735" s="7"/>
      <c r="AB735" s="7"/>
    </row>
    <row r="736" spans="1:28" ht="13.2">
      <c r="A736" s="7"/>
      <c r="B736" s="7"/>
      <c r="C736" s="7"/>
      <c r="D736" s="7"/>
      <c r="E736" s="7"/>
      <c r="F736" s="7"/>
      <c r="G736" s="7"/>
      <c r="H736" s="7"/>
      <c r="I736" s="7"/>
      <c r="J736" s="7"/>
      <c r="K736" s="7"/>
      <c r="L736" s="7"/>
      <c r="M736" s="7"/>
      <c r="N736" s="7"/>
      <c r="O736" s="7"/>
      <c r="P736" s="7"/>
      <c r="Q736" s="7"/>
      <c r="R736" s="7"/>
      <c r="S736" s="7"/>
      <c r="T736" s="7"/>
      <c r="U736" s="7"/>
      <c r="V736" s="7"/>
      <c r="W736" s="7"/>
      <c r="X736" s="7"/>
      <c r="Y736" s="7"/>
      <c r="Z736" s="7"/>
      <c r="AA736" s="7"/>
      <c r="AB736" s="7"/>
    </row>
    <row r="737" spans="1:28" ht="13.2">
      <c r="A737" s="7"/>
      <c r="B737" s="7"/>
      <c r="C737" s="7"/>
      <c r="D737" s="7"/>
      <c r="E737" s="7"/>
      <c r="F737" s="7"/>
      <c r="G737" s="7"/>
      <c r="H737" s="7"/>
      <c r="I737" s="7"/>
      <c r="J737" s="7"/>
      <c r="K737" s="7"/>
      <c r="L737" s="7"/>
      <c r="M737" s="7"/>
      <c r="N737" s="7"/>
      <c r="O737" s="7"/>
      <c r="P737" s="7"/>
      <c r="Q737" s="7"/>
      <c r="R737" s="7"/>
      <c r="S737" s="7"/>
      <c r="T737" s="7"/>
      <c r="U737" s="7"/>
      <c r="V737" s="7"/>
      <c r="W737" s="7"/>
      <c r="X737" s="7"/>
      <c r="Y737" s="7"/>
      <c r="Z737" s="7"/>
      <c r="AA737" s="7"/>
      <c r="AB737" s="7"/>
    </row>
    <row r="738" spans="1:28" ht="13.2">
      <c r="A738" s="7"/>
      <c r="B738" s="7"/>
      <c r="C738" s="7"/>
      <c r="D738" s="7"/>
      <c r="E738" s="7"/>
      <c r="F738" s="7"/>
      <c r="G738" s="7"/>
      <c r="H738" s="7"/>
      <c r="I738" s="7"/>
      <c r="J738" s="7"/>
      <c r="K738" s="7"/>
      <c r="L738" s="7"/>
      <c r="M738" s="7"/>
      <c r="N738" s="7"/>
      <c r="O738" s="7"/>
      <c r="P738" s="7"/>
      <c r="Q738" s="7"/>
      <c r="R738" s="7"/>
      <c r="S738" s="7"/>
      <c r="T738" s="7"/>
      <c r="U738" s="7"/>
      <c r="V738" s="7"/>
      <c r="W738" s="7"/>
      <c r="X738" s="7"/>
      <c r="Y738" s="7"/>
      <c r="Z738" s="7"/>
      <c r="AA738" s="7"/>
      <c r="AB738" s="7"/>
    </row>
    <row r="739" spans="1:28" ht="13.2">
      <c r="A739" s="7"/>
      <c r="B739" s="7"/>
      <c r="C739" s="7"/>
      <c r="D739" s="7"/>
      <c r="E739" s="7"/>
      <c r="F739" s="7"/>
      <c r="G739" s="7"/>
      <c r="H739" s="7"/>
      <c r="I739" s="7"/>
      <c r="J739" s="7"/>
      <c r="K739" s="7"/>
      <c r="L739" s="7"/>
      <c r="M739" s="7"/>
      <c r="N739" s="7"/>
      <c r="O739" s="7"/>
      <c r="P739" s="7"/>
      <c r="Q739" s="7"/>
      <c r="R739" s="7"/>
      <c r="S739" s="7"/>
      <c r="T739" s="7"/>
      <c r="U739" s="7"/>
      <c r="V739" s="7"/>
      <c r="W739" s="7"/>
      <c r="X739" s="7"/>
      <c r="Y739" s="7"/>
      <c r="Z739" s="7"/>
      <c r="AA739" s="7"/>
      <c r="AB739" s="7"/>
    </row>
    <row r="740" spans="1:28" ht="13.2">
      <c r="A740" s="7"/>
      <c r="B740" s="7"/>
      <c r="C740" s="7"/>
      <c r="D740" s="7"/>
      <c r="E740" s="7"/>
      <c r="F740" s="7"/>
      <c r="G740" s="7"/>
      <c r="H740" s="7"/>
      <c r="I740" s="7"/>
      <c r="J740" s="7"/>
      <c r="K740" s="7"/>
      <c r="L740" s="7"/>
      <c r="M740" s="7"/>
      <c r="N740" s="7"/>
      <c r="O740" s="7"/>
      <c r="P740" s="7"/>
      <c r="Q740" s="7"/>
      <c r="R740" s="7"/>
      <c r="S740" s="7"/>
      <c r="T740" s="7"/>
      <c r="U740" s="7"/>
      <c r="V740" s="7"/>
      <c r="W740" s="7"/>
      <c r="X740" s="7"/>
      <c r="Y740" s="7"/>
      <c r="Z740" s="7"/>
      <c r="AA740" s="7"/>
      <c r="AB740" s="7"/>
    </row>
    <row r="741" spans="1:28" ht="13.2">
      <c r="A741" s="7"/>
      <c r="B741" s="7"/>
      <c r="C741" s="7"/>
      <c r="D741" s="7"/>
      <c r="E741" s="7"/>
      <c r="F741" s="7"/>
      <c r="G741" s="7"/>
      <c r="H741" s="7"/>
      <c r="I741" s="7"/>
      <c r="J741" s="7"/>
      <c r="K741" s="7"/>
      <c r="L741" s="7"/>
      <c r="M741" s="7"/>
      <c r="N741" s="7"/>
      <c r="O741" s="7"/>
      <c r="P741" s="7"/>
      <c r="Q741" s="7"/>
      <c r="R741" s="7"/>
      <c r="S741" s="7"/>
      <c r="T741" s="7"/>
      <c r="U741" s="7"/>
      <c r="V741" s="7"/>
      <c r="W741" s="7"/>
      <c r="X741" s="7"/>
      <c r="Y741" s="7"/>
      <c r="Z741" s="7"/>
      <c r="AA741" s="7"/>
      <c r="AB741" s="7"/>
    </row>
    <row r="742" spans="1:28" ht="13.2">
      <c r="A742" s="7"/>
      <c r="B742" s="7"/>
      <c r="C742" s="7"/>
      <c r="D742" s="7"/>
      <c r="E742" s="7"/>
      <c r="F742" s="7"/>
      <c r="G742" s="7"/>
      <c r="H742" s="7"/>
      <c r="I742" s="7"/>
      <c r="J742" s="7"/>
      <c r="K742" s="7"/>
      <c r="L742" s="7"/>
      <c r="M742" s="7"/>
      <c r="N742" s="7"/>
      <c r="O742" s="7"/>
      <c r="P742" s="7"/>
      <c r="Q742" s="7"/>
      <c r="R742" s="7"/>
      <c r="S742" s="7"/>
      <c r="T742" s="7"/>
      <c r="U742" s="7"/>
      <c r="V742" s="7"/>
      <c r="W742" s="7"/>
      <c r="X742" s="7"/>
      <c r="Y742" s="7"/>
      <c r="Z742" s="7"/>
      <c r="AA742" s="7"/>
      <c r="AB742" s="7"/>
    </row>
    <row r="743" spans="1:28" ht="13.2">
      <c r="A743" s="7"/>
      <c r="B743" s="7"/>
      <c r="C743" s="7"/>
      <c r="D743" s="7"/>
      <c r="E743" s="7"/>
      <c r="F743" s="7"/>
      <c r="G743" s="7"/>
      <c r="H743" s="7"/>
      <c r="I743" s="7"/>
      <c r="J743" s="7"/>
      <c r="K743" s="7"/>
      <c r="L743" s="7"/>
      <c r="M743" s="7"/>
      <c r="N743" s="7"/>
      <c r="O743" s="7"/>
      <c r="P743" s="7"/>
      <c r="Q743" s="7"/>
      <c r="R743" s="7"/>
      <c r="S743" s="7"/>
      <c r="T743" s="7"/>
      <c r="U743" s="7"/>
      <c r="V743" s="7"/>
      <c r="W743" s="7"/>
      <c r="X743" s="7"/>
      <c r="Y743" s="7"/>
      <c r="Z743" s="7"/>
      <c r="AA743" s="7"/>
      <c r="AB743" s="7"/>
    </row>
    <row r="744" spans="1:28" ht="13.2">
      <c r="A744" s="7"/>
      <c r="B744" s="7"/>
      <c r="C744" s="7"/>
      <c r="D744" s="7"/>
      <c r="E744" s="7"/>
      <c r="F744" s="7"/>
      <c r="G744" s="7"/>
      <c r="H744" s="7"/>
      <c r="I744" s="7"/>
      <c r="J744" s="7"/>
      <c r="K744" s="7"/>
      <c r="L744" s="7"/>
      <c r="M744" s="7"/>
      <c r="N744" s="7"/>
      <c r="O744" s="7"/>
      <c r="P744" s="7"/>
      <c r="Q744" s="7"/>
      <c r="R744" s="7"/>
      <c r="S744" s="7"/>
      <c r="T744" s="7"/>
      <c r="U744" s="7"/>
      <c r="V744" s="7"/>
      <c r="W744" s="7"/>
      <c r="X744" s="7"/>
      <c r="Y744" s="7"/>
      <c r="Z744" s="7"/>
      <c r="AA744" s="7"/>
      <c r="AB744" s="7"/>
    </row>
    <row r="745" spans="1:28" ht="13.2">
      <c r="A745" s="7"/>
      <c r="B745" s="7"/>
      <c r="C745" s="7"/>
      <c r="D745" s="7"/>
      <c r="E745" s="7"/>
      <c r="F745" s="7"/>
      <c r="G745" s="7"/>
      <c r="H745" s="7"/>
      <c r="I745" s="7"/>
      <c r="J745" s="7"/>
      <c r="K745" s="7"/>
      <c r="L745" s="7"/>
      <c r="M745" s="7"/>
      <c r="N745" s="7"/>
      <c r="O745" s="7"/>
      <c r="P745" s="7"/>
      <c r="Q745" s="7"/>
      <c r="R745" s="7"/>
      <c r="S745" s="7"/>
      <c r="T745" s="7"/>
      <c r="U745" s="7"/>
      <c r="V745" s="7"/>
      <c r="W745" s="7"/>
      <c r="X745" s="7"/>
      <c r="Y745" s="7"/>
      <c r="Z745" s="7"/>
      <c r="AA745" s="7"/>
      <c r="AB745" s="7"/>
    </row>
    <row r="746" spans="1:28" ht="13.2">
      <c r="A746" s="7"/>
      <c r="B746" s="7"/>
      <c r="C746" s="7"/>
      <c r="D746" s="7"/>
      <c r="E746" s="7"/>
      <c r="F746" s="7"/>
      <c r="G746" s="7"/>
      <c r="H746" s="7"/>
      <c r="I746" s="7"/>
      <c r="J746" s="7"/>
      <c r="K746" s="7"/>
      <c r="L746" s="7"/>
      <c r="M746" s="7"/>
      <c r="N746" s="7"/>
      <c r="O746" s="7"/>
      <c r="P746" s="7"/>
      <c r="Q746" s="7"/>
      <c r="R746" s="7"/>
      <c r="S746" s="7"/>
      <c r="T746" s="7"/>
      <c r="U746" s="7"/>
      <c r="V746" s="7"/>
      <c r="W746" s="7"/>
      <c r="X746" s="7"/>
      <c r="Y746" s="7"/>
      <c r="Z746" s="7"/>
      <c r="AA746" s="7"/>
      <c r="AB746" s="7"/>
    </row>
    <row r="747" spans="1:28" ht="13.2">
      <c r="A747" s="7"/>
      <c r="B747" s="7"/>
      <c r="C747" s="7"/>
      <c r="D747" s="7"/>
      <c r="E747" s="7"/>
      <c r="F747" s="7"/>
      <c r="G747" s="7"/>
      <c r="H747" s="7"/>
      <c r="I747" s="7"/>
      <c r="J747" s="7"/>
      <c r="K747" s="7"/>
      <c r="L747" s="7"/>
      <c r="M747" s="7"/>
      <c r="N747" s="7"/>
      <c r="O747" s="7"/>
      <c r="P747" s="7"/>
      <c r="Q747" s="7"/>
      <c r="R747" s="7"/>
      <c r="S747" s="7"/>
      <c r="T747" s="7"/>
      <c r="U747" s="7"/>
      <c r="V747" s="7"/>
      <c r="W747" s="7"/>
      <c r="X747" s="7"/>
      <c r="Y747" s="7"/>
      <c r="Z747" s="7"/>
      <c r="AA747" s="7"/>
      <c r="AB747" s="7"/>
    </row>
    <row r="748" spans="1:28" ht="13.2">
      <c r="A748" s="7"/>
      <c r="B748" s="7"/>
      <c r="C748" s="7"/>
      <c r="D748" s="7"/>
      <c r="E748" s="7"/>
      <c r="F748" s="7"/>
      <c r="G748" s="7"/>
      <c r="H748" s="7"/>
      <c r="I748" s="7"/>
      <c r="J748" s="7"/>
      <c r="K748" s="7"/>
      <c r="L748" s="7"/>
      <c r="M748" s="7"/>
      <c r="N748" s="7"/>
      <c r="O748" s="7"/>
      <c r="P748" s="7"/>
      <c r="Q748" s="7"/>
      <c r="R748" s="7"/>
      <c r="S748" s="7"/>
      <c r="T748" s="7"/>
      <c r="U748" s="7"/>
      <c r="V748" s="7"/>
      <c r="W748" s="7"/>
      <c r="X748" s="7"/>
      <c r="Y748" s="7"/>
      <c r="Z748" s="7"/>
      <c r="AA748" s="7"/>
      <c r="AB748" s="7"/>
    </row>
    <row r="749" spans="1:28" ht="13.2">
      <c r="A749" s="7"/>
      <c r="B749" s="7"/>
      <c r="C749" s="7"/>
      <c r="D749" s="7"/>
      <c r="E749" s="7"/>
      <c r="F749" s="7"/>
      <c r="G749" s="7"/>
      <c r="H749" s="7"/>
      <c r="I749" s="7"/>
      <c r="J749" s="7"/>
      <c r="K749" s="7"/>
      <c r="L749" s="7"/>
      <c r="M749" s="7"/>
      <c r="N749" s="7"/>
      <c r="O749" s="7"/>
      <c r="P749" s="7"/>
      <c r="Q749" s="7"/>
      <c r="R749" s="7"/>
      <c r="S749" s="7"/>
      <c r="T749" s="7"/>
      <c r="U749" s="7"/>
      <c r="V749" s="7"/>
      <c r="W749" s="7"/>
      <c r="X749" s="7"/>
      <c r="Y749" s="7"/>
      <c r="Z749" s="7"/>
      <c r="AA749" s="7"/>
      <c r="AB749" s="7"/>
    </row>
    <row r="750" spans="1:28" ht="13.2">
      <c r="A750" s="7"/>
      <c r="B750" s="7"/>
      <c r="C750" s="7"/>
      <c r="D750" s="7"/>
      <c r="E750" s="7"/>
      <c r="F750" s="7"/>
      <c r="G750" s="7"/>
      <c r="H750" s="7"/>
      <c r="I750" s="7"/>
      <c r="J750" s="7"/>
      <c r="K750" s="7"/>
      <c r="L750" s="7"/>
      <c r="M750" s="7"/>
      <c r="N750" s="7"/>
      <c r="O750" s="7"/>
      <c r="P750" s="7"/>
      <c r="Q750" s="7"/>
      <c r="R750" s="7"/>
      <c r="S750" s="7"/>
      <c r="T750" s="7"/>
      <c r="U750" s="7"/>
      <c r="V750" s="7"/>
      <c r="W750" s="7"/>
      <c r="X750" s="7"/>
      <c r="Y750" s="7"/>
      <c r="Z750" s="7"/>
      <c r="AA750" s="7"/>
      <c r="AB750" s="7"/>
    </row>
    <row r="751" spans="1:28" ht="13.2">
      <c r="A751" s="7"/>
      <c r="B751" s="7"/>
      <c r="C751" s="7"/>
      <c r="D751" s="7"/>
      <c r="E751" s="7"/>
      <c r="F751" s="7"/>
      <c r="G751" s="7"/>
      <c r="H751" s="7"/>
      <c r="I751" s="7"/>
      <c r="J751" s="7"/>
      <c r="K751" s="7"/>
      <c r="L751" s="7"/>
      <c r="M751" s="7"/>
      <c r="N751" s="7"/>
      <c r="O751" s="7"/>
      <c r="P751" s="7"/>
      <c r="Q751" s="7"/>
      <c r="R751" s="7"/>
      <c r="S751" s="7"/>
      <c r="T751" s="7"/>
      <c r="U751" s="7"/>
      <c r="V751" s="7"/>
      <c r="W751" s="7"/>
      <c r="X751" s="7"/>
      <c r="Y751" s="7"/>
      <c r="Z751" s="7"/>
      <c r="AA751" s="7"/>
      <c r="AB751" s="7"/>
    </row>
    <row r="752" spans="1:28" ht="13.2">
      <c r="A752" s="7"/>
      <c r="B752" s="7"/>
      <c r="C752" s="7"/>
      <c r="D752" s="7"/>
      <c r="E752" s="7"/>
      <c r="F752" s="7"/>
      <c r="G752" s="7"/>
      <c r="H752" s="7"/>
      <c r="I752" s="7"/>
      <c r="J752" s="7"/>
      <c r="K752" s="7"/>
      <c r="L752" s="7"/>
      <c r="M752" s="7"/>
      <c r="N752" s="7"/>
      <c r="O752" s="7"/>
      <c r="P752" s="7"/>
      <c r="Q752" s="7"/>
      <c r="R752" s="7"/>
      <c r="S752" s="7"/>
      <c r="T752" s="7"/>
      <c r="U752" s="7"/>
      <c r="V752" s="7"/>
      <c r="W752" s="7"/>
      <c r="X752" s="7"/>
      <c r="Y752" s="7"/>
      <c r="Z752" s="7"/>
      <c r="AA752" s="7"/>
      <c r="AB752" s="7"/>
    </row>
    <row r="753" spans="1:28" ht="13.2">
      <c r="A753" s="7"/>
      <c r="B753" s="7"/>
      <c r="C753" s="7"/>
      <c r="D753" s="7"/>
      <c r="E753" s="7"/>
      <c r="F753" s="7"/>
      <c r="G753" s="7"/>
      <c r="H753" s="7"/>
      <c r="I753" s="7"/>
      <c r="J753" s="7"/>
      <c r="K753" s="7"/>
      <c r="L753" s="7"/>
      <c r="M753" s="7"/>
      <c r="N753" s="7"/>
      <c r="O753" s="7"/>
      <c r="P753" s="7"/>
      <c r="Q753" s="7"/>
      <c r="R753" s="7"/>
      <c r="S753" s="7"/>
      <c r="T753" s="7"/>
      <c r="U753" s="7"/>
      <c r="V753" s="7"/>
      <c r="W753" s="7"/>
      <c r="X753" s="7"/>
      <c r="Y753" s="7"/>
      <c r="Z753" s="7"/>
      <c r="AA753" s="7"/>
      <c r="AB753" s="7"/>
    </row>
    <row r="754" spans="1:28" ht="13.2">
      <c r="A754" s="7"/>
      <c r="B754" s="7"/>
      <c r="C754" s="7"/>
      <c r="D754" s="7"/>
      <c r="E754" s="7"/>
      <c r="F754" s="7"/>
      <c r="G754" s="7"/>
      <c r="H754" s="7"/>
      <c r="I754" s="7"/>
      <c r="J754" s="7"/>
      <c r="K754" s="7"/>
      <c r="L754" s="7"/>
      <c r="M754" s="7"/>
      <c r="N754" s="7"/>
      <c r="O754" s="7"/>
      <c r="P754" s="7"/>
      <c r="Q754" s="7"/>
      <c r="R754" s="7"/>
      <c r="S754" s="7"/>
      <c r="T754" s="7"/>
      <c r="U754" s="7"/>
      <c r="V754" s="7"/>
      <c r="W754" s="7"/>
      <c r="X754" s="7"/>
      <c r="Y754" s="7"/>
      <c r="Z754" s="7"/>
      <c r="AA754" s="7"/>
      <c r="AB754" s="7"/>
    </row>
    <row r="755" spans="1:28" ht="13.2">
      <c r="A755" s="7"/>
      <c r="B755" s="7"/>
      <c r="C755" s="7"/>
      <c r="D755" s="7"/>
      <c r="E755" s="7"/>
      <c r="F755" s="7"/>
      <c r="G755" s="7"/>
      <c r="H755" s="7"/>
      <c r="I755" s="7"/>
      <c r="J755" s="7"/>
      <c r="K755" s="7"/>
      <c r="L755" s="7"/>
      <c r="M755" s="7"/>
      <c r="N755" s="7"/>
      <c r="O755" s="7"/>
      <c r="P755" s="7"/>
      <c r="Q755" s="7"/>
      <c r="R755" s="7"/>
      <c r="S755" s="7"/>
      <c r="T755" s="7"/>
      <c r="U755" s="7"/>
      <c r="V755" s="7"/>
      <c r="W755" s="7"/>
      <c r="X755" s="7"/>
      <c r="Y755" s="7"/>
      <c r="Z755" s="7"/>
      <c r="AA755" s="7"/>
      <c r="AB755" s="7"/>
    </row>
    <row r="756" spans="1:28" ht="13.2">
      <c r="A756" s="7"/>
      <c r="B756" s="7"/>
      <c r="C756" s="7"/>
      <c r="D756" s="7"/>
      <c r="E756" s="7"/>
      <c r="F756" s="7"/>
      <c r="G756" s="7"/>
      <c r="H756" s="7"/>
      <c r="I756" s="7"/>
      <c r="J756" s="7"/>
      <c r="K756" s="7"/>
      <c r="L756" s="7"/>
      <c r="M756" s="7"/>
      <c r="N756" s="7"/>
      <c r="O756" s="7"/>
      <c r="P756" s="7"/>
      <c r="Q756" s="7"/>
      <c r="R756" s="7"/>
      <c r="S756" s="7"/>
      <c r="T756" s="7"/>
      <c r="U756" s="7"/>
      <c r="V756" s="7"/>
      <c r="W756" s="7"/>
      <c r="X756" s="7"/>
      <c r="Y756" s="7"/>
      <c r="Z756" s="7"/>
      <c r="AA756" s="7"/>
      <c r="AB756" s="7"/>
    </row>
    <row r="757" spans="1:28" ht="13.2">
      <c r="A757" s="7"/>
      <c r="B757" s="7"/>
      <c r="C757" s="7"/>
      <c r="D757" s="7"/>
      <c r="E757" s="7"/>
      <c r="F757" s="7"/>
      <c r="G757" s="7"/>
      <c r="H757" s="7"/>
      <c r="I757" s="7"/>
      <c r="J757" s="7"/>
      <c r="K757" s="7"/>
      <c r="L757" s="7"/>
      <c r="M757" s="7"/>
      <c r="N757" s="7"/>
      <c r="O757" s="7"/>
      <c r="P757" s="7"/>
      <c r="Q757" s="7"/>
      <c r="R757" s="7"/>
      <c r="S757" s="7"/>
      <c r="T757" s="7"/>
      <c r="U757" s="7"/>
      <c r="V757" s="7"/>
      <c r="W757" s="7"/>
      <c r="X757" s="7"/>
      <c r="Y757" s="7"/>
      <c r="Z757" s="7"/>
      <c r="AA757" s="7"/>
      <c r="AB757" s="7"/>
    </row>
    <row r="758" spans="1:28" ht="13.2">
      <c r="A758" s="7"/>
      <c r="B758" s="7"/>
      <c r="C758" s="7"/>
      <c r="D758" s="7"/>
      <c r="E758" s="7"/>
      <c r="F758" s="7"/>
      <c r="G758" s="7"/>
      <c r="H758" s="7"/>
      <c r="I758" s="7"/>
      <c r="J758" s="7"/>
      <c r="K758" s="7"/>
      <c r="L758" s="7"/>
      <c r="M758" s="7"/>
      <c r="N758" s="7"/>
      <c r="O758" s="7"/>
      <c r="P758" s="7"/>
      <c r="Q758" s="7"/>
      <c r="R758" s="7"/>
      <c r="S758" s="7"/>
      <c r="T758" s="7"/>
      <c r="U758" s="7"/>
      <c r="V758" s="7"/>
      <c r="W758" s="7"/>
      <c r="X758" s="7"/>
      <c r="Y758" s="7"/>
      <c r="Z758" s="7"/>
      <c r="AA758" s="7"/>
      <c r="AB758" s="7"/>
    </row>
    <row r="759" spans="1:28" ht="13.2">
      <c r="A759" s="7"/>
      <c r="B759" s="7"/>
      <c r="C759" s="7"/>
      <c r="D759" s="7"/>
      <c r="E759" s="7"/>
      <c r="F759" s="7"/>
      <c r="G759" s="7"/>
      <c r="H759" s="7"/>
      <c r="I759" s="7"/>
      <c r="J759" s="7"/>
      <c r="K759" s="7"/>
      <c r="L759" s="7"/>
      <c r="M759" s="7"/>
      <c r="N759" s="7"/>
      <c r="O759" s="7"/>
      <c r="P759" s="7"/>
      <c r="Q759" s="7"/>
      <c r="R759" s="7"/>
      <c r="S759" s="7"/>
      <c r="T759" s="7"/>
      <c r="U759" s="7"/>
      <c r="V759" s="7"/>
      <c r="W759" s="7"/>
      <c r="X759" s="7"/>
      <c r="Y759" s="7"/>
      <c r="Z759" s="7"/>
      <c r="AA759" s="7"/>
      <c r="AB759" s="7"/>
    </row>
    <row r="760" spans="1:28" ht="13.2">
      <c r="A760" s="7"/>
      <c r="B760" s="7"/>
      <c r="C760" s="7"/>
      <c r="D760" s="7"/>
      <c r="E760" s="7"/>
      <c r="F760" s="7"/>
      <c r="G760" s="7"/>
      <c r="H760" s="7"/>
      <c r="I760" s="7"/>
      <c r="J760" s="7"/>
      <c r="K760" s="7"/>
      <c r="L760" s="7"/>
      <c r="M760" s="7"/>
      <c r="N760" s="7"/>
      <c r="O760" s="7"/>
      <c r="P760" s="7"/>
      <c r="Q760" s="7"/>
      <c r="R760" s="7"/>
      <c r="S760" s="7"/>
      <c r="T760" s="7"/>
      <c r="U760" s="7"/>
      <c r="V760" s="7"/>
      <c r="W760" s="7"/>
      <c r="X760" s="7"/>
      <c r="Y760" s="7"/>
      <c r="Z760" s="7"/>
      <c r="AA760" s="7"/>
      <c r="AB760" s="7"/>
    </row>
    <row r="761" spans="1:28" ht="13.2">
      <c r="A761" s="7"/>
      <c r="B761" s="7"/>
      <c r="C761" s="7"/>
      <c r="D761" s="7"/>
      <c r="E761" s="7"/>
      <c r="F761" s="7"/>
      <c r="G761" s="7"/>
      <c r="H761" s="7"/>
      <c r="I761" s="7"/>
      <c r="J761" s="7"/>
      <c r="K761" s="7"/>
      <c r="L761" s="7"/>
      <c r="M761" s="7"/>
      <c r="N761" s="7"/>
      <c r="O761" s="7"/>
      <c r="P761" s="7"/>
      <c r="Q761" s="7"/>
      <c r="R761" s="7"/>
      <c r="S761" s="7"/>
      <c r="T761" s="7"/>
      <c r="U761" s="7"/>
      <c r="V761" s="7"/>
      <c r="W761" s="7"/>
      <c r="X761" s="7"/>
      <c r="Y761" s="7"/>
      <c r="Z761" s="7"/>
      <c r="AA761" s="7"/>
      <c r="AB761" s="7"/>
    </row>
    <row r="762" spans="1:28" ht="13.2">
      <c r="A762" s="7"/>
      <c r="B762" s="7"/>
      <c r="C762" s="7"/>
      <c r="D762" s="7"/>
      <c r="E762" s="7"/>
      <c r="F762" s="7"/>
      <c r="G762" s="7"/>
      <c r="H762" s="7"/>
      <c r="I762" s="7"/>
      <c r="J762" s="7"/>
      <c r="K762" s="7"/>
      <c r="L762" s="7"/>
      <c r="M762" s="7"/>
      <c r="N762" s="7"/>
      <c r="O762" s="7"/>
      <c r="P762" s="7"/>
      <c r="Q762" s="7"/>
      <c r="R762" s="7"/>
      <c r="S762" s="7"/>
      <c r="T762" s="7"/>
      <c r="U762" s="7"/>
      <c r="V762" s="7"/>
      <c r="W762" s="7"/>
      <c r="X762" s="7"/>
      <c r="Y762" s="7"/>
      <c r="Z762" s="7"/>
      <c r="AA762" s="7"/>
      <c r="AB762" s="7"/>
    </row>
    <row r="763" spans="1:28" ht="13.2">
      <c r="A763" s="7"/>
      <c r="B763" s="7"/>
      <c r="C763" s="7"/>
      <c r="D763" s="7"/>
      <c r="E763" s="7"/>
      <c r="F763" s="7"/>
      <c r="G763" s="7"/>
      <c r="H763" s="7"/>
      <c r="I763" s="7"/>
      <c r="J763" s="7"/>
      <c r="K763" s="7"/>
      <c r="L763" s="7"/>
      <c r="M763" s="7"/>
      <c r="N763" s="7"/>
      <c r="O763" s="7"/>
      <c r="P763" s="7"/>
      <c r="Q763" s="7"/>
      <c r="R763" s="7"/>
      <c r="S763" s="7"/>
      <c r="T763" s="7"/>
      <c r="U763" s="7"/>
      <c r="V763" s="7"/>
      <c r="W763" s="7"/>
      <c r="X763" s="7"/>
      <c r="Y763" s="7"/>
      <c r="Z763" s="7"/>
      <c r="AA763" s="7"/>
      <c r="AB763" s="7"/>
    </row>
    <row r="764" spans="1:28" ht="13.2">
      <c r="A764" s="7"/>
      <c r="B764" s="7"/>
      <c r="C764" s="7"/>
      <c r="D764" s="7"/>
      <c r="E764" s="7"/>
      <c r="F764" s="7"/>
      <c r="G764" s="7"/>
      <c r="H764" s="7"/>
      <c r="I764" s="7"/>
      <c r="J764" s="7"/>
      <c r="K764" s="7"/>
      <c r="L764" s="7"/>
      <c r="M764" s="7"/>
      <c r="N764" s="7"/>
      <c r="O764" s="7"/>
      <c r="P764" s="7"/>
      <c r="Q764" s="7"/>
      <c r="R764" s="7"/>
      <c r="S764" s="7"/>
      <c r="T764" s="7"/>
      <c r="U764" s="7"/>
      <c r="V764" s="7"/>
      <c r="W764" s="7"/>
      <c r="X764" s="7"/>
      <c r="Y764" s="7"/>
      <c r="Z764" s="7"/>
      <c r="AA764" s="7"/>
      <c r="AB764" s="7"/>
    </row>
    <row r="765" spans="1:28" ht="13.2">
      <c r="A765" s="7"/>
      <c r="B765" s="7"/>
      <c r="C765" s="7"/>
      <c r="D765" s="7"/>
      <c r="E765" s="7"/>
      <c r="F765" s="7"/>
      <c r="G765" s="7"/>
      <c r="H765" s="7"/>
      <c r="I765" s="7"/>
      <c r="J765" s="7"/>
      <c r="K765" s="7"/>
      <c r="L765" s="7"/>
      <c r="M765" s="7"/>
      <c r="N765" s="7"/>
      <c r="O765" s="7"/>
      <c r="P765" s="7"/>
      <c r="Q765" s="7"/>
      <c r="R765" s="7"/>
      <c r="S765" s="7"/>
      <c r="T765" s="7"/>
      <c r="U765" s="7"/>
      <c r="V765" s="7"/>
      <c r="W765" s="7"/>
      <c r="X765" s="7"/>
      <c r="Y765" s="7"/>
      <c r="Z765" s="7"/>
      <c r="AA765" s="7"/>
      <c r="AB765" s="7"/>
    </row>
    <row r="766" spans="1:28" ht="13.2">
      <c r="A766" s="7"/>
      <c r="B766" s="7"/>
      <c r="C766" s="7"/>
      <c r="D766" s="7"/>
      <c r="E766" s="7"/>
      <c r="F766" s="7"/>
      <c r="G766" s="7"/>
      <c r="H766" s="7"/>
      <c r="I766" s="7"/>
      <c r="J766" s="7"/>
      <c r="K766" s="7"/>
      <c r="L766" s="7"/>
      <c r="M766" s="7"/>
      <c r="N766" s="7"/>
      <c r="O766" s="7"/>
      <c r="P766" s="7"/>
      <c r="Q766" s="7"/>
      <c r="R766" s="7"/>
      <c r="S766" s="7"/>
      <c r="T766" s="7"/>
      <c r="U766" s="7"/>
      <c r="V766" s="7"/>
      <c r="W766" s="7"/>
      <c r="X766" s="7"/>
      <c r="Y766" s="7"/>
      <c r="Z766" s="7"/>
      <c r="AA766" s="7"/>
      <c r="AB766" s="7"/>
    </row>
    <row r="767" spans="1:28" ht="13.2">
      <c r="A767" s="7"/>
      <c r="B767" s="7"/>
      <c r="C767" s="7"/>
      <c r="D767" s="7"/>
      <c r="E767" s="7"/>
      <c r="F767" s="7"/>
      <c r="G767" s="7"/>
      <c r="H767" s="7"/>
      <c r="I767" s="7"/>
      <c r="J767" s="7"/>
      <c r="K767" s="7"/>
      <c r="L767" s="7"/>
      <c r="M767" s="7"/>
      <c r="N767" s="7"/>
      <c r="O767" s="7"/>
      <c r="P767" s="7"/>
      <c r="Q767" s="7"/>
      <c r="R767" s="7"/>
      <c r="S767" s="7"/>
      <c r="T767" s="7"/>
      <c r="U767" s="7"/>
      <c r="V767" s="7"/>
      <c r="W767" s="7"/>
      <c r="X767" s="7"/>
      <c r="Y767" s="7"/>
      <c r="Z767" s="7"/>
      <c r="AA767" s="7"/>
      <c r="AB767" s="7"/>
    </row>
    <row r="768" spans="1:28" ht="13.2">
      <c r="A768" s="7"/>
      <c r="B768" s="7"/>
      <c r="C768" s="7"/>
      <c r="D768" s="7"/>
      <c r="E768" s="7"/>
      <c r="F768" s="7"/>
      <c r="G768" s="7"/>
      <c r="H768" s="7"/>
      <c r="I768" s="7"/>
      <c r="J768" s="7"/>
      <c r="K768" s="7"/>
      <c r="L768" s="7"/>
      <c r="M768" s="7"/>
      <c r="N768" s="7"/>
      <c r="O768" s="7"/>
      <c r="P768" s="7"/>
      <c r="Q768" s="7"/>
      <c r="R768" s="7"/>
      <c r="S768" s="7"/>
      <c r="T768" s="7"/>
      <c r="U768" s="7"/>
      <c r="V768" s="7"/>
      <c r="W768" s="7"/>
      <c r="X768" s="7"/>
      <c r="Y768" s="7"/>
      <c r="Z768" s="7"/>
      <c r="AA768" s="7"/>
      <c r="AB768" s="7"/>
    </row>
    <row r="769" spans="1:28" ht="13.2">
      <c r="A769" s="7"/>
      <c r="B769" s="7"/>
      <c r="C769" s="7"/>
      <c r="D769" s="7"/>
      <c r="E769" s="7"/>
      <c r="F769" s="7"/>
      <c r="G769" s="7"/>
      <c r="H769" s="7"/>
      <c r="I769" s="7"/>
      <c r="J769" s="7"/>
      <c r="K769" s="7"/>
      <c r="L769" s="7"/>
      <c r="M769" s="7"/>
      <c r="N769" s="7"/>
      <c r="O769" s="7"/>
      <c r="P769" s="7"/>
      <c r="Q769" s="7"/>
      <c r="R769" s="7"/>
      <c r="S769" s="7"/>
      <c r="T769" s="7"/>
      <c r="U769" s="7"/>
      <c r="V769" s="7"/>
      <c r="W769" s="7"/>
      <c r="X769" s="7"/>
      <c r="Y769" s="7"/>
      <c r="Z769" s="7"/>
      <c r="AA769" s="7"/>
      <c r="AB769" s="7"/>
    </row>
    <row r="770" spans="1:28" ht="13.2">
      <c r="A770" s="7"/>
      <c r="B770" s="7"/>
      <c r="C770" s="7"/>
      <c r="D770" s="7"/>
      <c r="E770" s="7"/>
      <c r="F770" s="7"/>
      <c r="G770" s="7"/>
      <c r="H770" s="7"/>
      <c r="I770" s="7"/>
      <c r="J770" s="7"/>
      <c r="K770" s="7"/>
      <c r="L770" s="7"/>
      <c r="M770" s="7"/>
      <c r="N770" s="7"/>
      <c r="O770" s="7"/>
      <c r="P770" s="7"/>
      <c r="Q770" s="7"/>
      <c r="R770" s="7"/>
      <c r="S770" s="7"/>
      <c r="T770" s="7"/>
      <c r="U770" s="7"/>
      <c r="V770" s="7"/>
      <c r="W770" s="7"/>
      <c r="X770" s="7"/>
      <c r="Y770" s="7"/>
      <c r="Z770" s="7"/>
      <c r="AA770" s="7"/>
      <c r="AB770" s="7"/>
    </row>
    <row r="771" spans="1:28" ht="13.2">
      <c r="A771" s="7"/>
      <c r="B771" s="7"/>
      <c r="C771" s="7"/>
      <c r="D771" s="7"/>
      <c r="E771" s="7"/>
      <c r="F771" s="7"/>
      <c r="G771" s="7"/>
      <c r="H771" s="7"/>
      <c r="I771" s="7"/>
      <c r="J771" s="7"/>
      <c r="K771" s="7"/>
      <c r="L771" s="7"/>
      <c r="M771" s="7"/>
      <c r="N771" s="7"/>
      <c r="O771" s="7"/>
      <c r="P771" s="7"/>
      <c r="Q771" s="7"/>
      <c r="R771" s="7"/>
      <c r="S771" s="7"/>
      <c r="T771" s="7"/>
      <c r="U771" s="7"/>
      <c r="V771" s="7"/>
      <c r="W771" s="7"/>
      <c r="X771" s="7"/>
      <c r="Y771" s="7"/>
      <c r="Z771" s="7"/>
      <c r="AA771" s="7"/>
      <c r="AB771" s="7"/>
    </row>
    <row r="772" spans="1:28" ht="13.2">
      <c r="A772" s="7"/>
      <c r="B772" s="7"/>
      <c r="C772" s="7"/>
      <c r="D772" s="7"/>
      <c r="E772" s="7"/>
      <c r="F772" s="7"/>
      <c r="G772" s="7"/>
      <c r="H772" s="7"/>
      <c r="I772" s="7"/>
      <c r="J772" s="7"/>
      <c r="K772" s="7"/>
      <c r="L772" s="7"/>
      <c r="M772" s="7"/>
      <c r="N772" s="7"/>
      <c r="O772" s="7"/>
      <c r="P772" s="7"/>
      <c r="Q772" s="7"/>
      <c r="R772" s="7"/>
      <c r="S772" s="7"/>
      <c r="T772" s="7"/>
      <c r="U772" s="7"/>
      <c r="V772" s="7"/>
      <c r="W772" s="7"/>
      <c r="X772" s="7"/>
      <c r="Y772" s="7"/>
      <c r="Z772" s="7"/>
      <c r="AA772" s="7"/>
      <c r="AB772" s="7"/>
    </row>
    <row r="773" spans="1:28" ht="13.2">
      <c r="A773" s="7"/>
      <c r="B773" s="7"/>
      <c r="C773" s="7"/>
      <c r="D773" s="7"/>
      <c r="E773" s="7"/>
      <c r="F773" s="7"/>
      <c r="G773" s="7"/>
      <c r="H773" s="7"/>
      <c r="I773" s="7"/>
      <c r="J773" s="7"/>
      <c r="K773" s="7"/>
      <c r="L773" s="7"/>
      <c r="M773" s="7"/>
      <c r="N773" s="7"/>
      <c r="O773" s="7"/>
      <c r="P773" s="7"/>
      <c r="Q773" s="7"/>
      <c r="R773" s="7"/>
      <c r="S773" s="7"/>
      <c r="T773" s="7"/>
      <c r="U773" s="7"/>
      <c r="V773" s="7"/>
      <c r="W773" s="7"/>
      <c r="X773" s="7"/>
      <c r="Y773" s="7"/>
      <c r="Z773" s="7"/>
      <c r="AA773" s="7"/>
      <c r="AB773" s="7"/>
    </row>
    <row r="774" spans="1:28" ht="13.2">
      <c r="A774" s="7"/>
      <c r="B774" s="7"/>
      <c r="C774" s="7"/>
      <c r="D774" s="7"/>
      <c r="E774" s="7"/>
      <c r="F774" s="7"/>
      <c r="G774" s="7"/>
      <c r="H774" s="7"/>
      <c r="I774" s="7"/>
      <c r="J774" s="7"/>
      <c r="K774" s="7"/>
      <c r="L774" s="7"/>
      <c r="M774" s="7"/>
      <c r="N774" s="7"/>
      <c r="O774" s="7"/>
      <c r="P774" s="7"/>
      <c r="Q774" s="7"/>
      <c r="R774" s="7"/>
      <c r="S774" s="7"/>
      <c r="T774" s="7"/>
      <c r="U774" s="7"/>
      <c r="V774" s="7"/>
      <c r="W774" s="7"/>
      <c r="X774" s="7"/>
      <c r="Y774" s="7"/>
      <c r="Z774" s="7"/>
      <c r="AA774" s="7"/>
      <c r="AB774" s="7"/>
    </row>
    <row r="775" spans="1:28" ht="13.2">
      <c r="A775" s="7"/>
      <c r="B775" s="7"/>
      <c r="C775" s="7"/>
      <c r="D775" s="7"/>
      <c r="E775" s="7"/>
      <c r="F775" s="7"/>
      <c r="G775" s="7"/>
      <c r="H775" s="7"/>
      <c r="I775" s="7"/>
      <c r="J775" s="7"/>
      <c r="K775" s="7"/>
      <c r="L775" s="7"/>
      <c r="M775" s="7"/>
      <c r="N775" s="7"/>
      <c r="O775" s="7"/>
      <c r="P775" s="7"/>
      <c r="Q775" s="7"/>
      <c r="R775" s="7"/>
      <c r="S775" s="7"/>
      <c r="T775" s="7"/>
      <c r="U775" s="7"/>
      <c r="V775" s="7"/>
      <c r="W775" s="7"/>
      <c r="X775" s="7"/>
      <c r="Y775" s="7"/>
      <c r="Z775" s="7"/>
      <c r="AA775" s="7"/>
      <c r="AB775" s="7"/>
    </row>
    <row r="776" spans="1:28" ht="13.2">
      <c r="A776" s="7"/>
      <c r="B776" s="7"/>
      <c r="C776" s="7"/>
      <c r="D776" s="7"/>
      <c r="E776" s="7"/>
      <c r="F776" s="7"/>
      <c r="G776" s="7"/>
      <c r="H776" s="7"/>
      <c r="I776" s="7"/>
      <c r="J776" s="7"/>
      <c r="K776" s="7"/>
      <c r="L776" s="7"/>
      <c r="M776" s="7"/>
      <c r="N776" s="7"/>
      <c r="O776" s="7"/>
      <c r="P776" s="7"/>
      <c r="Q776" s="7"/>
      <c r="R776" s="7"/>
      <c r="S776" s="7"/>
      <c r="T776" s="7"/>
      <c r="U776" s="7"/>
      <c r="V776" s="7"/>
      <c r="W776" s="7"/>
      <c r="X776" s="7"/>
      <c r="Y776" s="7"/>
      <c r="Z776" s="7"/>
      <c r="AA776" s="7"/>
      <c r="AB776" s="7"/>
    </row>
    <row r="777" spans="1:28" ht="13.2">
      <c r="A777" s="7"/>
      <c r="B777" s="7"/>
      <c r="C777" s="7"/>
      <c r="D777" s="7"/>
      <c r="E777" s="7"/>
      <c r="F777" s="7"/>
      <c r="G777" s="7"/>
      <c r="H777" s="7"/>
      <c r="I777" s="7"/>
      <c r="J777" s="7"/>
      <c r="K777" s="7"/>
      <c r="L777" s="7"/>
      <c r="M777" s="7"/>
      <c r="N777" s="7"/>
      <c r="O777" s="7"/>
      <c r="P777" s="7"/>
      <c r="Q777" s="7"/>
      <c r="R777" s="7"/>
      <c r="S777" s="7"/>
      <c r="T777" s="7"/>
      <c r="U777" s="7"/>
      <c r="V777" s="7"/>
      <c r="W777" s="7"/>
      <c r="X777" s="7"/>
      <c r="Y777" s="7"/>
      <c r="Z777" s="7"/>
      <c r="AA777" s="7"/>
      <c r="AB777" s="7"/>
    </row>
    <row r="778" spans="1:28" ht="13.2">
      <c r="A778" s="7"/>
      <c r="B778" s="7"/>
      <c r="C778" s="7"/>
      <c r="D778" s="7"/>
      <c r="E778" s="7"/>
      <c r="F778" s="7"/>
      <c r="G778" s="7"/>
      <c r="H778" s="7"/>
      <c r="I778" s="7"/>
      <c r="J778" s="7"/>
      <c r="K778" s="7"/>
      <c r="L778" s="7"/>
      <c r="M778" s="7"/>
      <c r="N778" s="7"/>
      <c r="O778" s="7"/>
      <c r="P778" s="7"/>
      <c r="Q778" s="7"/>
      <c r="R778" s="7"/>
      <c r="S778" s="7"/>
      <c r="T778" s="7"/>
      <c r="U778" s="7"/>
      <c r="V778" s="7"/>
      <c r="W778" s="7"/>
      <c r="X778" s="7"/>
      <c r="Y778" s="7"/>
      <c r="Z778" s="7"/>
      <c r="AA778" s="7"/>
      <c r="AB778" s="7"/>
    </row>
    <row r="779" spans="1:28" ht="13.2">
      <c r="A779" s="7"/>
      <c r="B779" s="7"/>
      <c r="C779" s="7"/>
      <c r="D779" s="7"/>
      <c r="E779" s="7"/>
      <c r="F779" s="7"/>
      <c r="G779" s="7"/>
      <c r="H779" s="7"/>
      <c r="I779" s="7"/>
      <c r="J779" s="7"/>
      <c r="K779" s="7"/>
      <c r="L779" s="7"/>
      <c r="M779" s="7"/>
      <c r="N779" s="7"/>
      <c r="O779" s="7"/>
      <c r="P779" s="7"/>
      <c r="Q779" s="7"/>
      <c r="R779" s="7"/>
      <c r="S779" s="7"/>
      <c r="T779" s="7"/>
      <c r="U779" s="7"/>
      <c r="V779" s="7"/>
      <c r="W779" s="7"/>
      <c r="X779" s="7"/>
      <c r="Y779" s="7"/>
      <c r="Z779" s="7"/>
      <c r="AA779" s="7"/>
      <c r="AB779" s="7"/>
    </row>
    <row r="780" spans="1:28" ht="13.2">
      <c r="A780" s="7"/>
      <c r="B780" s="7"/>
      <c r="C780" s="7"/>
      <c r="D780" s="7"/>
      <c r="E780" s="7"/>
      <c r="F780" s="7"/>
      <c r="G780" s="7"/>
      <c r="H780" s="7"/>
      <c r="I780" s="7"/>
      <c r="J780" s="7"/>
      <c r="K780" s="7"/>
      <c r="L780" s="7"/>
      <c r="M780" s="7"/>
      <c r="N780" s="7"/>
      <c r="O780" s="7"/>
      <c r="P780" s="7"/>
      <c r="Q780" s="7"/>
      <c r="R780" s="7"/>
      <c r="S780" s="7"/>
      <c r="T780" s="7"/>
      <c r="U780" s="7"/>
      <c r="V780" s="7"/>
      <c r="W780" s="7"/>
      <c r="X780" s="7"/>
      <c r="Y780" s="7"/>
      <c r="Z780" s="7"/>
      <c r="AA780" s="7"/>
      <c r="AB780" s="7"/>
    </row>
    <row r="781" spans="1:28" ht="13.2">
      <c r="A781" s="7"/>
      <c r="B781" s="7"/>
      <c r="C781" s="7"/>
      <c r="D781" s="7"/>
      <c r="E781" s="7"/>
      <c r="F781" s="7"/>
      <c r="G781" s="7"/>
      <c r="H781" s="7"/>
      <c r="I781" s="7"/>
      <c r="J781" s="7"/>
      <c r="K781" s="7"/>
      <c r="L781" s="7"/>
      <c r="M781" s="7"/>
      <c r="N781" s="7"/>
      <c r="O781" s="7"/>
      <c r="P781" s="7"/>
      <c r="Q781" s="7"/>
      <c r="R781" s="7"/>
      <c r="S781" s="7"/>
      <c r="T781" s="7"/>
      <c r="U781" s="7"/>
      <c r="V781" s="7"/>
      <c r="W781" s="7"/>
      <c r="X781" s="7"/>
      <c r="Y781" s="7"/>
      <c r="Z781" s="7"/>
      <c r="AA781" s="7"/>
      <c r="AB781" s="7"/>
    </row>
    <row r="782" spans="1:28" ht="13.2">
      <c r="A782" s="7"/>
      <c r="B782" s="7"/>
      <c r="C782" s="7"/>
      <c r="D782" s="7"/>
      <c r="E782" s="7"/>
      <c r="F782" s="7"/>
      <c r="G782" s="7"/>
      <c r="H782" s="7"/>
      <c r="I782" s="7"/>
      <c r="J782" s="7"/>
      <c r="K782" s="7"/>
      <c r="L782" s="7"/>
      <c r="M782" s="7"/>
      <c r="N782" s="7"/>
      <c r="O782" s="7"/>
      <c r="P782" s="7"/>
      <c r="Q782" s="7"/>
      <c r="R782" s="7"/>
      <c r="S782" s="7"/>
      <c r="T782" s="7"/>
      <c r="U782" s="7"/>
      <c r="V782" s="7"/>
      <c r="W782" s="7"/>
      <c r="X782" s="7"/>
      <c r="Y782" s="7"/>
      <c r="Z782" s="7"/>
      <c r="AA782" s="7"/>
      <c r="AB782" s="7"/>
    </row>
    <row r="783" spans="1:28" ht="13.2">
      <c r="A783" s="7"/>
      <c r="B783" s="7"/>
      <c r="C783" s="7"/>
      <c r="D783" s="7"/>
      <c r="E783" s="7"/>
      <c r="F783" s="7"/>
      <c r="G783" s="7"/>
      <c r="H783" s="7"/>
      <c r="I783" s="7"/>
      <c r="J783" s="7"/>
      <c r="K783" s="7"/>
      <c r="L783" s="7"/>
      <c r="M783" s="7"/>
      <c r="N783" s="7"/>
      <c r="O783" s="7"/>
      <c r="P783" s="7"/>
      <c r="Q783" s="7"/>
      <c r="R783" s="7"/>
      <c r="S783" s="7"/>
      <c r="T783" s="7"/>
      <c r="U783" s="7"/>
      <c r="V783" s="7"/>
      <c r="W783" s="7"/>
      <c r="X783" s="7"/>
      <c r="Y783" s="7"/>
      <c r="Z783" s="7"/>
      <c r="AA783" s="7"/>
      <c r="AB783" s="7"/>
    </row>
    <row r="784" spans="1:28" ht="13.2">
      <c r="A784" s="7"/>
      <c r="B784" s="7"/>
      <c r="C784" s="7"/>
      <c r="D784" s="7"/>
      <c r="E784" s="7"/>
      <c r="F784" s="7"/>
      <c r="G784" s="7"/>
      <c r="H784" s="7"/>
      <c r="I784" s="7"/>
      <c r="J784" s="7"/>
      <c r="K784" s="7"/>
      <c r="L784" s="7"/>
      <c r="M784" s="7"/>
      <c r="N784" s="7"/>
      <c r="O784" s="7"/>
      <c r="P784" s="7"/>
      <c r="Q784" s="7"/>
      <c r="R784" s="7"/>
      <c r="S784" s="7"/>
      <c r="T784" s="7"/>
      <c r="U784" s="7"/>
      <c r="V784" s="7"/>
      <c r="W784" s="7"/>
      <c r="X784" s="7"/>
      <c r="Y784" s="7"/>
      <c r="Z784" s="7"/>
      <c r="AA784" s="7"/>
      <c r="AB784" s="7"/>
    </row>
    <row r="785" spans="1:28" ht="13.2">
      <c r="A785" s="7"/>
      <c r="B785" s="7"/>
      <c r="C785" s="7"/>
      <c r="D785" s="7"/>
      <c r="E785" s="7"/>
      <c r="F785" s="7"/>
      <c r="G785" s="7"/>
      <c r="H785" s="7"/>
      <c r="I785" s="7"/>
      <c r="J785" s="7"/>
      <c r="K785" s="7"/>
      <c r="L785" s="7"/>
      <c r="M785" s="7"/>
      <c r="N785" s="7"/>
      <c r="O785" s="7"/>
      <c r="P785" s="7"/>
      <c r="Q785" s="7"/>
      <c r="R785" s="7"/>
      <c r="S785" s="7"/>
      <c r="T785" s="7"/>
      <c r="U785" s="7"/>
      <c r="V785" s="7"/>
      <c r="W785" s="7"/>
      <c r="X785" s="7"/>
      <c r="Y785" s="7"/>
      <c r="Z785" s="7"/>
      <c r="AA785" s="7"/>
      <c r="AB785" s="7"/>
    </row>
    <row r="786" spans="1:28" ht="13.2">
      <c r="A786" s="7"/>
      <c r="B786" s="7"/>
      <c r="C786" s="7"/>
      <c r="D786" s="7"/>
      <c r="E786" s="7"/>
      <c r="F786" s="7"/>
      <c r="G786" s="7"/>
      <c r="H786" s="7"/>
      <c r="I786" s="7"/>
      <c r="J786" s="7"/>
      <c r="K786" s="7"/>
      <c r="L786" s="7"/>
      <c r="M786" s="7"/>
      <c r="N786" s="7"/>
      <c r="O786" s="7"/>
      <c r="P786" s="7"/>
      <c r="Q786" s="7"/>
      <c r="R786" s="7"/>
      <c r="S786" s="7"/>
      <c r="T786" s="7"/>
      <c r="U786" s="7"/>
      <c r="V786" s="7"/>
      <c r="W786" s="7"/>
      <c r="X786" s="7"/>
      <c r="Y786" s="7"/>
      <c r="Z786" s="7"/>
      <c r="AA786" s="7"/>
      <c r="AB786" s="7"/>
    </row>
    <row r="787" spans="1:28" ht="13.2">
      <c r="A787" s="7"/>
      <c r="B787" s="7"/>
      <c r="C787" s="7"/>
      <c r="D787" s="7"/>
      <c r="E787" s="7"/>
      <c r="F787" s="7"/>
      <c r="G787" s="7"/>
      <c r="H787" s="7"/>
      <c r="I787" s="7"/>
      <c r="J787" s="7"/>
      <c r="K787" s="7"/>
      <c r="L787" s="7"/>
      <c r="M787" s="7"/>
      <c r="N787" s="7"/>
      <c r="O787" s="7"/>
      <c r="P787" s="7"/>
      <c r="Q787" s="7"/>
      <c r="R787" s="7"/>
      <c r="S787" s="7"/>
      <c r="T787" s="7"/>
      <c r="U787" s="7"/>
      <c r="V787" s="7"/>
      <c r="W787" s="7"/>
      <c r="X787" s="7"/>
      <c r="Y787" s="7"/>
      <c r="Z787" s="7"/>
      <c r="AA787" s="7"/>
      <c r="AB787" s="7"/>
    </row>
    <row r="788" spans="1:28" ht="13.2">
      <c r="A788" s="7"/>
      <c r="B788" s="7"/>
      <c r="C788" s="7"/>
      <c r="D788" s="7"/>
      <c r="E788" s="7"/>
      <c r="F788" s="7"/>
      <c r="G788" s="7"/>
      <c r="H788" s="7"/>
      <c r="I788" s="7"/>
      <c r="J788" s="7"/>
      <c r="K788" s="7"/>
      <c r="L788" s="7"/>
      <c r="M788" s="7"/>
      <c r="N788" s="7"/>
      <c r="O788" s="7"/>
      <c r="P788" s="7"/>
      <c r="Q788" s="7"/>
      <c r="R788" s="7"/>
      <c r="S788" s="7"/>
      <c r="T788" s="7"/>
      <c r="U788" s="7"/>
      <c r="V788" s="7"/>
      <c r="W788" s="7"/>
      <c r="X788" s="7"/>
      <c r="Y788" s="7"/>
      <c r="Z788" s="7"/>
      <c r="AA788" s="7"/>
      <c r="AB788" s="7"/>
    </row>
    <row r="789" spans="1:28" ht="13.2">
      <c r="A789" s="7"/>
      <c r="B789" s="7"/>
      <c r="C789" s="7"/>
      <c r="D789" s="7"/>
      <c r="E789" s="7"/>
      <c r="F789" s="7"/>
      <c r="G789" s="7"/>
      <c r="H789" s="7"/>
      <c r="I789" s="7"/>
      <c r="J789" s="7"/>
      <c r="K789" s="7"/>
      <c r="L789" s="7"/>
      <c r="M789" s="7"/>
      <c r="N789" s="7"/>
      <c r="O789" s="7"/>
      <c r="P789" s="7"/>
      <c r="Q789" s="7"/>
      <c r="R789" s="7"/>
      <c r="S789" s="7"/>
      <c r="T789" s="7"/>
      <c r="U789" s="7"/>
      <c r="V789" s="7"/>
      <c r="W789" s="7"/>
      <c r="X789" s="7"/>
      <c r="Y789" s="7"/>
      <c r="Z789" s="7"/>
      <c r="AA789" s="7"/>
      <c r="AB789" s="7"/>
    </row>
    <row r="790" spans="1:28" ht="13.2">
      <c r="A790" s="7"/>
      <c r="B790" s="7"/>
      <c r="C790" s="7"/>
      <c r="D790" s="7"/>
      <c r="E790" s="7"/>
      <c r="F790" s="7"/>
      <c r="G790" s="7"/>
      <c r="H790" s="7"/>
      <c r="I790" s="7"/>
      <c r="J790" s="7"/>
      <c r="K790" s="7"/>
      <c r="L790" s="7"/>
      <c r="M790" s="7"/>
      <c r="N790" s="7"/>
      <c r="O790" s="7"/>
      <c r="P790" s="7"/>
      <c r="Q790" s="7"/>
      <c r="R790" s="7"/>
      <c r="S790" s="7"/>
      <c r="T790" s="7"/>
      <c r="U790" s="7"/>
      <c r="V790" s="7"/>
      <c r="W790" s="7"/>
      <c r="X790" s="7"/>
      <c r="Y790" s="7"/>
      <c r="Z790" s="7"/>
      <c r="AA790" s="7"/>
      <c r="AB790" s="7"/>
    </row>
    <row r="791" spans="1:28" ht="13.2">
      <c r="A791" s="7"/>
      <c r="B791" s="7"/>
      <c r="C791" s="7"/>
      <c r="D791" s="7"/>
      <c r="E791" s="7"/>
      <c r="F791" s="7"/>
      <c r="G791" s="7"/>
      <c r="H791" s="7"/>
      <c r="I791" s="7"/>
      <c r="J791" s="7"/>
      <c r="K791" s="7"/>
      <c r="L791" s="7"/>
      <c r="M791" s="7"/>
      <c r="N791" s="7"/>
      <c r="O791" s="7"/>
      <c r="P791" s="7"/>
      <c r="Q791" s="7"/>
      <c r="R791" s="7"/>
      <c r="S791" s="7"/>
      <c r="T791" s="7"/>
      <c r="U791" s="7"/>
      <c r="V791" s="7"/>
      <c r="W791" s="7"/>
      <c r="X791" s="7"/>
      <c r="Y791" s="7"/>
      <c r="Z791" s="7"/>
      <c r="AA791" s="7"/>
      <c r="AB791" s="7"/>
    </row>
    <row r="792" spans="1:28" ht="13.2">
      <c r="A792" s="7"/>
      <c r="B792" s="7"/>
      <c r="C792" s="7"/>
      <c r="D792" s="7"/>
      <c r="E792" s="7"/>
      <c r="F792" s="7"/>
      <c r="G792" s="7"/>
      <c r="H792" s="7"/>
      <c r="I792" s="7"/>
      <c r="J792" s="7"/>
      <c r="K792" s="7"/>
      <c r="L792" s="7"/>
      <c r="M792" s="7"/>
      <c r="N792" s="7"/>
      <c r="O792" s="7"/>
      <c r="P792" s="7"/>
      <c r="Q792" s="7"/>
      <c r="R792" s="7"/>
      <c r="S792" s="7"/>
      <c r="T792" s="7"/>
      <c r="U792" s="7"/>
      <c r="V792" s="7"/>
      <c r="W792" s="7"/>
      <c r="X792" s="7"/>
      <c r="Y792" s="7"/>
      <c r="Z792" s="7"/>
      <c r="AA792" s="7"/>
      <c r="AB792" s="7"/>
    </row>
    <row r="793" spans="1:28" ht="13.2">
      <c r="A793" s="7"/>
      <c r="B793" s="7"/>
      <c r="C793" s="7"/>
      <c r="D793" s="7"/>
      <c r="E793" s="7"/>
      <c r="F793" s="7"/>
      <c r="G793" s="7"/>
      <c r="H793" s="7"/>
      <c r="I793" s="7"/>
      <c r="J793" s="7"/>
      <c r="K793" s="7"/>
      <c r="L793" s="7"/>
      <c r="M793" s="7"/>
      <c r="N793" s="7"/>
      <c r="O793" s="7"/>
      <c r="P793" s="7"/>
      <c r="Q793" s="7"/>
      <c r="R793" s="7"/>
      <c r="S793" s="7"/>
      <c r="T793" s="7"/>
      <c r="U793" s="7"/>
      <c r="V793" s="7"/>
      <c r="W793" s="7"/>
      <c r="X793" s="7"/>
      <c r="Y793" s="7"/>
      <c r="Z793" s="7"/>
      <c r="AA793" s="7"/>
      <c r="AB793" s="7"/>
    </row>
    <row r="794" spans="1:28" ht="13.2">
      <c r="A794" s="7"/>
      <c r="B794" s="7"/>
      <c r="C794" s="7"/>
      <c r="D794" s="7"/>
      <c r="E794" s="7"/>
      <c r="F794" s="7"/>
      <c r="G794" s="7"/>
      <c r="H794" s="7"/>
      <c r="I794" s="7"/>
      <c r="J794" s="7"/>
      <c r="K794" s="7"/>
      <c r="L794" s="7"/>
      <c r="M794" s="7"/>
      <c r="N794" s="7"/>
      <c r="O794" s="7"/>
      <c r="P794" s="7"/>
      <c r="Q794" s="7"/>
      <c r="R794" s="7"/>
      <c r="S794" s="7"/>
      <c r="T794" s="7"/>
      <c r="U794" s="7"/>
      <c r="V794" s="7"/>
      <c r="W794" s="7"/>
      <c r="X794" s="7"/>
      <c r="Y794" s="7"/>
      <c r="Z794" s="7"/>
      <c r="AA794" s="7"/>
      <c r="AB794" s="7"/>
    </row>
    <row r="795" spans="1:28" ht="13.2">
      <c r="A795" s="7"/>
      <c r="B795" s="7"/>
      <c r="C795" s="7"/>
      <c r="D795" s="7"/>
      <c r="E795" s="7"/>
      <c r="F795" s="7"/>
      <c r="G795" s="7"/>
      <c r="H795" s="7"/>
      <c r="I795" s="7"/>
      <c r="J795" s="7"/>
      <c r="K795" s="7"/>
      <c r="L795" s="7"/>
      <c r="M795" s="7"/>
      <c r="N795" s="7"/>
      <c r="O795" s="7"/>
      <c r="P795" s="7"/>
      <c r="Q795" s="7"/>
      <c r="R795" s="7"/>
      <c r="S795" s="7"/>
      <c r="T795" s="7"/>
      <c r="U795" s="7"/>
      <c r="V795" s="7"/>
      <c r="W795" s="7"/>
      <c r="X795" s="7"/>
      <c r="Y795" s="7"/>
      <c r="Z795" s="7"/>
      <c r="AA795" s="7"/>
      <c r="AB795" s="7"/>
    </row>
    <row r="796" spans="1:28" ht="13.2">
      <c r="A796" s="7"/>
      <c r="B796" s="7"/>
      <c r="C796" s="7"/>
      <c r="D796" s="7"/>
      <c r="E796" s="7"/>
      <c r="F796" s="7"/>
      <c r="G796" s="7"/>
      <c r="H796" s="7"/>
      <c r="I796" s="7"/>
      <c r="J796" s="7"/>
      <c r="K796" s="7"/>
      <c r="L796" s="7"/>
      <c r="M796" s="7"/>
      <c r="N796" s="7"/>
      <c r="O796" s="7"/>
      <c r="P796" s="7"/>
      <c r="Q796" s="7"/>
      <c r="R796" s="7"/>
      <c r="S796" s="7"/>
      <c r="T796" s="7"/>
      <c r="U796" s="7"/>
      <c r="V796" s="7"/>
      <c r="W796" s="7"/>
      <c r="X796" s="7"/>
      <c r="Y796" s="7"/>
      <c r="Z796" s="7"/>
      <c r="AA796" s="7"/>
      <c r="AB796" s="7"/>
    </row>
    <row r="797" spans="1:28" ht="13.2">
      <c r="A797" s="7"/>
      <c r="B797" s="7"/>
      <c r="C797" s="7"/>
      <c r="D797" s="7"/>
      <c r="E797" s="7"/>
      <c r="F797" s="7"/>
      <c r="G797" s="7"/>
      <c r="H797" s="7"/>
      <c r="I797" s="7"/>
      <c r="J797" s="7"/>
      <c r="K797" s="7"/>
      <c r="L797" s="7"/>
      <c r="M797" s="7"/>
      <c r="N797" s="7"/>
      <c r="O797" s="7"/>
      <c r="P797" s="7"/>
      <c r="Q797" s="7"/>
      <c r="R797" s="7"/>
      <c r="S797" s="7"/>
      <c r="T797" s="7"/>
      <c r="U797" s="7"/>
      <c r="V797" s="7"/>
      <c r="W797" s="7"/>
      <c r="X797" s="7"/>
      <c r="Y797" s="7"/>
      <c r="Z797" s="7"/>
      <c r="AA797" s="7"/>
      <c r="AB797" s="7"/>
    </row>
    <row r="798" spans="1:28" ht="13.2">
      <c r="A798" s="7"/>
      <c r="B798" s="7"/>
      <c r="C798" s="7"/>
      <c r="D798" s="7"/>
      <c r="E798" s="7"/>
      <c r="F798" s="7"/>
      <c r="G798" s="7"/>
      <c r="H798" s="7"/>
      <c r="I798" s="7"/>
      <c r="J798" s="7"/>
      <c r="K798" s="7"/>
      <c r="L798" s="7"/>
      <c r="M798" s="7"/>
      <c r="N798" s="7"/>
      <c r="O798" s="7"/>
      <c r="P798" s="7"/>
      <c r="Q798" s="7"/>
      <c r="R798" s="7"/>
      <c r="S798" s="7"/>
      <c r="T798" s="7"/>
      <c r="U798" s="7"/>
      <c r="V798" s="7"/>
      <c r="W798" s="7"/>
      <c r="X798" s="7"/>
      <c r="Y798" s="7"/>
      <c r="Z798" s="7"/>
      <c r="AA798" s="7"/>
      <c r="AB798" s="7"/>
    </row>
    <row r="799" spans="1:28" ht="13.2">
      <c r="A799" s="7"/>
      <c r="B799" s="7"/>
      <c r="C799" s="7"/>
      <c r="D799" s="7"/>
      <c r="E799" s="7"/>
      <c r="F799" s="7"/>
      <c r="G799" s="7"/>
      <c r="H799" s="7"/>
      <c r="I799" s="7"/>
      <c r="J799" s="7"/>
      <c r="K799" s="7"/>
      <c r="L799" s="7"/>
      <c r="M799" s="7"/>
      <c r="N799" s="7"/>
      <c r="O799" s="7"/>
      <c r="P799" s="7"/>
      <c r="Q799" s="7"/>
      <c r="R799" s="7"/>
      <c r="S799" s="7"/>
      <c r="T799" s="7"/>
      <c r="U799" s="7"/>
      <c r="V799" s="7"/>
      <c r="W799" s="7"/>
      <c r="X799" s="7"/>
      <c r="Y799" s="7"/>
      <c r="Z799" s="7"/>
      <c r="AA799" s="7"/>
      <c r="AB799" s="7"/>
    </row>
    <row r="800" spans="1:28" ht="13.2">
      <c r="A800" s="7"/>
      <c r="B800" s="7"/>
      <c r="C800" s="7"/>
      <c r="D800" s="7"/>
      <c r="E800" s="7"/>
      <c r="F800" s="7"/>
      <c r="G800" s="7"/>
      <c r="H800" s="7"/>
      <c r="I800" s="7"/>
      <c r="J800" s="7"/>
      <c r="K800" s="7"/>
      <c r="L800" s="7"/>
      <c r="M800" s="7"/>
      <c r="N800" s="7"/>
      <c r="O800" s="7"/>
      <c r="P800" s="7"/>
      <c r="Q800" s="7"/>
      <c r="R800" s="7"/>
      <c r="S800" s="7"/>
      <c r="T800" s="7"/>
      <c r="U800" s="7"/>
      <c r="V800" s="7"/>
      <c r="W800" s="7"/>
      <c r="X800" s="7"/>
      <c r="Y800" s="7"/>
      <c r="Z800" s="7"/>
      <c r="AA800" s="7"/>
      <c r="AB800" s="7"/>
    </row>
    <row r="801" spans="1:28" ht="13.2">
      <c r="A801" s="7"/>
      <c r="B801" s="7"/>
      <c r="C801" s="7"/>
      <c r="D801" s="7"/>
      <c r="E801" s="7"/>
      <c r="F801" s="7"/>
      <c r="G801" s="7"/>
      <c r="H801" s="7"/>
      <c r="I801" s="7"/>
      <c r="J801" s="7"/>
      <c r="K801" s="7"/>
      <c r="L801" s="7"/>
      <c r="M801" s="7"/>
      <c r="N801" s="7"/>
      <c r="O801" s="7"/>
      <c r="P801" s="7"/>
      <c r="Q801" s="7"/>
      <c r="R801" s="7"/>
      <c r="S801" s="7"/>
      <c r="T801" s="7"/>
      <c r="U801" s="7"/>
      <c r="V801" s="7"/>
      <c r="W801" s="7"/>
      <c r="X801" s="7"/>
      <c r="Y801" s="7"/>
      <c r="Z801" s="7"/>
      <c r="AA801" s="7"/>
      <c r="AB801" s="7"/>
    </row>
    <row r="802" spans="1:28" ht="13.2">
      <c r="A802" s="7"/>
      <c r="B802" s="7"/>
      <c r="C802" s="7"/>
      <c r="D802" s="7"/>
      <c r="E802" s="7"/>
      <c r="F802" s="7"/>
      <c r="G802" s="7"/>
      <c r="H802" s="7"/>
      <c r="I802" s="7"/>
      <c r="J802" s="7"/>
      <c r="K802" s="7"/>
      <c r="L802" s="7"/>
      <c r="M802" s="7"/>
      <c r="N802" s="7"/>
      <c r="O802" s="7"/>
      <c r="P802" s="7"/>
      <c r="Q802" s="7"/>
      <c r="R802" s="7"/>
      <c r="S802" s="7"/>
      <c r="T802" s="7"/>
      <c r="U802" s="7"/>
      <c r="V802" s="7"/>
      <c r="W802" s="7"/>
      <c r="X802" s="7"/>
      <c r="Y802" s="7"/>
      <c r="Z802" s="7"/>
      <c r="AA802" s="7"/>
      <c r="AB802" s="7"/>
    </row>
    <row r="803" spans="1:28" ht="13.2">
      <c r="A803" s="7"/>
      <c r="B803" s="7"/>
      <c r="C803" s="7"/>
      <c r="D803" s="7"/>
      <c r="E803" s="7"/>
      <c r="F803" s="7"/>
      <c r="G803" s="7"/>
      <c r="H803" s="7"/>
      <c r="I803" s="7"/>
      <c r="J803" s="7"/>
      <c r="K803" s="7"/>
      <c r="L803" s="7"/>
      <c r="M803" s="7"/>
      <c r="N803" s="7"/>
      <c r="O803" s="7"/>
      <c r="P803" s="7"/>
      <c r="Q803" s="7"/>
      <c r="R803" s="7"/>
      <c r="S803" s="7"/>
      <c r="T803" s="7"/>
      <c r="U803" s="7"/>
      <c r="V803" s="7"/>
      <c r="W803" s="7"/>
      <c r="X803" s="7"/>
      <c r="Y803" s="7"/>
      <c r="Z803" s="7"/>
      <c r="AA803" s="7"/>
      <c r="AB803" s="7"/>
    </row>
    <row r="804" spans="1:28" ht="13.2">
      <c r="A804" s="7"/>
      <c r="B804" s="7"/>
      <c r="C804" s="7"/>
      <c r="D804" s="7"/>
      <c r="E804" s="7"/>
      <c r="F804" s="7"/>
      <c r="G804" s="7"/>
      <c r="H804" s="7"/>
      <c r="I804" s="7"/>
      <c r="J804" s="7"/>
      <c r="K804" s="7"/>
      <c r="L804" s="7"/>
      <c r="M804" s="7"/>
      <c r="N804" s="7"/>
      <c r="O804" s="7"/>
      <c r="P804" s="7"/>
      <c r="Q804" s="7"/>
      <c r="R804" s="7"/>
      <c r="S804" s="7"/>
      <c r="T804" s="7"/>
      <c r="U804" s="7"/>
      <c r="V804" s="7"/>
      <c r="W804" s="7"/>
      <c r="X804" s="7"/>
      <c r="Y804" s="7"/>
      <c r="Z804" s="7"/>
      <c r="AA804" s="7"/>
      <c r="AB804" s="7"/>
    </row>
    <row r="805" spans="1:28" ht="13.2">
      <c r="A805" s="7"/>
      <c r="B805" s="7"/>
      <c r="C805" s="7"/>
      <c r="D805" s="7"/>
      <c r="E805" s="7"/>
      <c r="F805" s="7"/>
      <c r="G805" s="7"/>
      <c r="H805" s="7"/>
      <c r="I805" s="7"/>
      <c r="J805" s="7"/>
      <c r="K805" s="7"/>
      <c r="L805" s="7"/>
      <c r="M805" s="7"/>
      <c r="N805" s="7"/>
      <c r="O805" s="7"/>
      <c r="P805" s="7"/>
      <c r="Q805" s="7"/>
      <c r="R805" s="7"/>
      <c r="S805" s="7"/>
      <c r="T805" s="7"/>
      <c r="U805" s="7"/>
      <c r="V805" s="7"/>
      <c r="W805" s="7"/>
      <c r="X805" s="7"/>
      <c r="Y805" s="7"/>
      <c r="Z805" s="7"/>
      <c r="AA805" s="7"/>
      <c r="AB805" s="7"/>
    </row>
    <row r="806" spans="1:28" ht="13.2">
      <c r="A806" s="7"/>
      <c r="B806" s="7"/>
      <c r="C806" s="7"/>
      <c r="D806" s="7"/>
      <c r="E806" s="7"/>
      <c r="F806" s="7"/>
      <c r="G806" s="7"/>
      <c r="H806" s="7"/>
      <c r="I806" s="7"/>
      <c r="J806" s="7"/>
      <c r="K806" s="7"/>
      <c r="L806" s="7"/>
      <c r="M806" s="7"/>
      <c r="N806" s="7"/>
      <c r="O806" s="7"/>
      <c r="P806" s="7"/>
      <c r="Q806" s="7"/>
      <c r="R806" s="7"/>
      <c r="S806" s="7"/>
      <c r="T806" s="7"/>
      <c r="U806" s="7"/>
      <c r="V806" s="7"/>
      <c r="W806" s="7"/>
      <c r="X806" s="7"/>
      <c r="Y806" s="7"/>
      <c r="Z806" s="7"/>
      <c r="AA806" s="7"/>
      <c r="AB806" s="7"/>
    </row>
    <row r="807" spans="1:28" ht="13.2">
      <c r="A807" s="7"/>
      <c r="B807" s="7"/>
      <c r="C807" s="7"/>
      <c r="D807" s="7"/>
      <c r="E807" s="7"/>
      <c r="F807" s="7"/>
      <c r="G807" s="7"/>
      <c r="H807" s="7"/>
      <c r="I807" s="7"/>
      <c r="J807" s="7"/>
      <c r="K807" s="7"/>
      <c r="L807" s="7"/>
      <c r="M807" s="7"/>
      <c r="N807" s="7"/>
      <c r="O807" s="7"/>
      <c r="P807" s="7"/>
      <c r="Q807" s="7"/>
      <c r="R807" s="7"/>
      <c r="S807" s="7"/>
      <c r="T807" s="7"/>
      <c r="U807" s="7"/>
      <c r="V807" s="7"/>
      <c r="W807" s="7"/>
      <c r="X807" s="7"/>
      <c r="Y807" s="7"/>
      <c r="Z807" s="7"/>
      <c r="AA807" s="7"/>
      <c r="AB807" s="7"/>
    </row>
    <row r="808" spans="1:28" ht="13.2">
      <c r="A808" s="7"/>
      <c r="B808" s="7"/>
      <c r="C808" s="7"/>
      <c r="D808" s="7"/>
      <c r="E808" s="7"/>
      <c r="F808" s="7"/>
      <c r="G808" s="7"/>
      <c r="H808" s="7"/>
      <c r="I808" s="7"/>
      <c r="J808" s="7"/>
      <c r="K808" s="7"/>
      <c r="L808" s="7"/>
      <c r="M808" s="7"/>
      <c r="N808" s="7"/>
      <c r="O808" s="7"/>
      <c r="P808" s="7"/>
      <c r="Q808" s="7"/>
      <c r="R808" s="7"/>
      <c r="S808" s="7"/>
      <c r="T808" s="7"/>
      <c r="U808" s="7"/>
      <c r="V808" s="7"/>
      <c r="W808" s="7"/>
      <c r="X808" s="7"/>
      <c r="Y808" s="7"/>
      <c r="Z808" s="7"/>
      <c r="AA808" s="7"/>
      <c r="AB808" s="7"/>
    </row>
    <row r="809" spans="1:28" ht="13.2">
      <c r="A809" s="7"/>
      <c r="B809" s="7"/>
      <c r="C809" s="7"/>
      <c r="D809" s="7"/>
      <c r="E809" s="7"/>
      <c r="F809" s="7"/>
      <c r="G809" s="7"/>
      <c r="H809" s="7"/>
      <c r="I809" s="7"/>
      <c r="J809" s="7"/>
      <c r="K809" s="7"/>
      <c r="L809" s="7"/>
      <c r="M809" s="7"/>
      <c r="N809" s="7"/>
      <c r="O809" s="7"/>
      <c r="P809" s="7"/>
      <c r="Q809" s="7"/>
      <c r="R809" s="7"/>
      <c r="S809" s="7"/>
      <c r="T809" s="7"/>
      <c r="U809" s="7"/>
      <c r="V809" s="7"/>
      <c r="W809" s="7"/>
      <c r="X809" s="7"/>
      <c r="Y809" s="7"/>
      <c r="Z809" s="7"/>
      <c r="AA809" s="7"/>
      <c r="AB809" s="7"/>
    </row>
    <row r="810" spans="1:28" ht="13.2">
      <c r="A810" s="7"/>
      <c r="B810" s="7"/>
      <c r="C810" s="7"/>
      <c r="D810" s="7"/>
      <c r="E810" s="7"/>
      <c r="F810" s="7"/>
      <c r="G810" s="7"/>
      <c r="H810" s="7"/>
      <c r="I810" s="7"/>
      <c r="J810" s="7"/>
      <c r="K810" s="7"/>
      <c r="L810" s="7"/>
      <c r="M810" s="7"/>
      <c r="N810" s="7"/>
      <c r="O810" s="7"/>
      <c r="P810" s="7"/>
      <c r="Q810" s="7"/>
      <c r="R810" s="7"/>
      <c r="S810" s="7"/>
      <c r="T810" s="7"/>
      <c r="U810" s="7"/>
      <c r="V810" s="7"/>
      <c r="W810" s="7"/>
      <c r="X810" s="7"/>
      <c r="Y810" s="7"/>
      <c r="Z810" s="7"/>
      <c r="AA810" s="7"/>
      <c r="AB810" s="7"/>
    </row>
    <row r="811" spans="1:28" ht="13.2">
      <c r="A811" s="7"/>
      <c r="B811" s="7"/>
      <c r="C811" s="7"/>
      <c r="D811" s="7"/>
      <c r="E811" s="7"/>
      <c r="F811" s="7"/>
      <c r="G811" s="7"/>
      <c r="H811" s="7"/>
      <c r="I811" s="7"/>
      <c r="J811" s="7"/>
      <c r="K811" s="7"/>
      <c r="L811" s="7"/>
      <c r="M811" s="7"/>
      <c r="N811" s="7"/>
      <c r="O811" s="7"/>
      <c r="P811" s="7"/>
      <c r="Q811" s="7"/>
      <c r="R811" s="7"/>
      <c r="S811" s="7"/>
      <c r="T811" s="7"/>
      <c r="U811" s="7"/>
      <c r="V811" s="7"/>
      <c r="W811" s="7"/>
      <c r="X811" s="7"/>
      <c r="Y811" s="7"/>
      <c r="Z811" s="7"/>
      <c r="AA811" s="7"/>
      <c r="AB811" s="7"/>
    </row>
    <row r="812" spans="1:28" ht="13.2">
      <c r="A812" s="7"/>
      <c r="B812" s="7"/>
      <c r="C812" s="7"/>
      <c r="D812" s="7"/>
      <c r="E812" s="7"/>
      <c r="F812" s="7"/>
      <c r="G812" s="7"/>
      <c r="H812" s="7"/>
      <c r="I812" s="7"/>
      <c r="J812" s="7"/>
      <c r="K812" s="7"/>
      <c r="L812" s="7"/>
      <c r="M812" s="7"/>
      <c r="N812" s="7"/>
      <c r="O812" s="7"/>
      <c r="P812" s="7"/>
      <c r="Q812" s="7"/>
      <c r="R812" s="7"/>
      <c r="S812" s="7"/>
      <c r="T812" s="7"/>
      <c r="U812" s="7"/>
      <c r="V812" s="7"/>
      <c r="W812" s="7"/>
      <c r="X812" s="7"/>
      <c r="Y812" s="7"/>
      <c r="Z812" s="7"/>
      <c r="AA812" s="7"/>
      <c r="AB812" s="7"/>
    </row>
    <row r="813" spans="1:28" ht="13.2">
      <c r="A813" s="7"/>
      <c r="B813" s="7"/>
      <c r="C813" s="7"/>
      <c r="D813" s="7"/>
      <c r="E813" s="7"/>
      <c r="F813" s="7"/>
      <c r="G813" s="7"/>
      <c r="H813" s="7"/>
      <c r="I813" s="7"/>
      <c r="J813" s="7"/>
      <c r="K813" s="7"/>
      <c r="L813" s="7"/>
      <c r="M813" s="7"/>
      <c r="N813" s="7"/>
      <c r="O813" s="7"/>
      <c r="P813" s="7"/>
      <c r="Q813" s="7"/>
      <c r="R813" s="7"/>
      <c r="S813" s="7"/>
      <c r="T813" s="7"/>
      <c r="U813" s="7"/>
      <c r="V813" s="7"/>
      <c r="W813" s="7"/>
      <c r="X813" s="7"/>
      <c r="Y813" s="7"/>
      <c r="Z813" s="7"/>
      <c r="AA813" s="7"/>
      <c r="AB813" s="7"/>
    </row>
    <row r="814" spans="1:28" ht="13.2">
      <c r="A814" s="7"/>
      <c r="B814" s="7"/>
      <c r="C814" s="7"/>
      <c r="D814" s="7"/>
      <c r="E814" s="7"/>
      <c r="F814" s="7"/>
      <c r="G814" s="7"/>
      <c r="H814" s="7"/>
      <c r="I814" s="7"/>
      <c r="J814" s="7"/>
      <c r="K814" s="7"/>
      <c r="L814" s="7"/>
      <c r="M814" s="7"/>
      <c r="N814" s="7"/>
      <c r="O814" s="7"/>
      <c r="P814" s="7"/>
      <c r="Q814" s="7"/>
      <c r="R814" s="7"/>
      <c r="S814" s="7"/>
      <c r="T814" s="7"/>
      <c r="U814" s="7"/>
      <c r="V814" s="7"/>
      <c r="W814" s="7"/>
      <c r="X814" s="7"/>
      <c r="Y814" s="7"/>
      <c r="Z814" s="7"/>
      <c r="AA814" s="7"/>
      <c r="AB814" s="7"/>
    </row>
    <row r="815" spans="1:28" ht="13.2">
      <c r="A815" s="7"/>
      <c r="B815" s="7"/>
      <c r="C815" s="7"/>
      <c r="D815" s="7"/>
      <c r="E815" s="7"/>
      <c r="F815" s="7"/>
      <c r="G815" s="7"/>
      <c r="H815" s="7"/>
      <c r="I815" s="7"/>
      <c r="J815" s="7"/>
      <c r="K815" s="7"/>
      <c r="L815" s="7"/>
      <c r="M815" s="7"/>
      <c r="N815" s="7"/>
      <c r="O815" s="7"/>
      <c r="P815" s="7"/>
      <c r="Q815" s="7"/>
      <c r="R815" s="7"/>
      <c r="S815" s="7"/>
      <c r="T815" s="7"/>
      <c r="U815" s="7"/>
      <c r="V815" s="7"/>
      <c r="W815" s="7"/>
      <c r="X815" s="7"/>
      <c r="Y815" s="7"/>
      <c r="Z815" s="7"/>
      <c r="AA815" s="7"/>
      <c r="AB815" s="7"/>
    </row>
    <row r="816" spans="1:28" ht="13.2">
      <c r="A816" s="7"/>
      <c r="B816" s="7"/>
      <c r="C816" s="7"/>
      <c r="D816" s="7"/>
      <c r="E816" s="7"/>
      <c r="F816" s="7"/>
      <c r="G816" s="7"/>
      <c r="H816" s="7"/>
      <c r="I816" s="7"/>
      <c r="J816" s="7"/>
      <c r="K816" s="7"/>
      <c r="L816" s="7"/>
      <c r="M816" s="7"/>
      <c r="N816" s="7"/>
      <c r="O816" s="7"/>
      <c r="P816" s="7"/>
      <c r="Q816" s="7"/>
      <c r="R816" s="7"/>
      <c r="S816" s="7"/>
      <c r="T816" s="7"/>
      <c r="U816" s="7"/>
      <c r="V816" s="7"/>
      <c r="W816" s="7"/>
      <c r="X816" s="7"/>
      <c r="Y816" s="7"/>
      <c r="Z816" s="7"/>
      <c r="AA816" s="7"/>
      <c r="AB816" s="7"/>
    </row>
    <row r="817" spans="1:28" ht="13.2">
      <c r="A817" s="7"/>
      <c r="B817" s="7"/>
      <c r="C817" s="7"/>
      <c r="D817" s="7"/>
      <c r="E817" s="7"/>
      <c r="F817" s="7"/>
      <c r="G817" s="7"/>
      <c r="H817" s="7"/>
      <c r="I817" s="7"/>
      <c r="J817" s="7"/>
      <c r="K817" s="7"/>
      <c r="L817" s="7"/>
      <c r="M817" s="7"/>
      <c r="N817" s="7"/>
      <c r="O817" s="7"/>
      <c r="P817" s="7"/>
      <c r="Q817" s="7"/>
      <c r="R817" s="7"/>
      <c r="S817" s="7"/>
      <c r="T817" s="7"/>
      <c r="U817" s="7"/>
      <c r="V817" s="7"/>
      <c r="W817" s="7"/>
      <c r="X817" s="7"/>
      <c r="Y817" s="7"/>
      <c r="Z817" s="7"/>
      <c r="AA817" s="7"/>
      <c r="AB817" s="7"/>
    </row>
    <row r="818" spans="1:28" ht="13.2">
      <c r="A818" s="7"/>
      <c r="B818" s="7"/>
      <c r="C818" s="7"/>
      <c r="D818" s="7"/>
      <c r="E818" s="7"/>
      <c r="F818" s="7"/>
      <c r="G818" s="7"/>
      <c r="H818" s="7"/>
      <c r="I818" s="7"/>
      <c r="J818" s="7"/>
      <c r="K818" s="7"/>
      <c r="L818" s="7"/>
      <c r="M818" s="7"/>
      <c r="N818" s="7"/>
      <c r="O818" s="7"/>
      <c r="P818" s="7"/>
      <c r="Q818" s="7"/>
      <c r="R818" s="7"/>
      <c r="S818" s="7"/>
      <c r="T818" s="7"/>
      <c r="U818" s="7"/>
      <c r="V818" s="7"/>
      <c r="W818" s="7"/>
      <c r="X818" s="7"/>
      <c r="Y818" s="7"/>
      <c r="Z818" s="7"/>
      <c r="AA818" s="7"/>
      <c r="AB818" s="7"/>
    </row>
    <row r="819" spans="1:28" ht="13.2">
      <c r="A819" s="7"/>
      <c r="B819" s="7"/>
      <c r="C819" s="7"/>
      <c r="D819" s="7"/>
      <c r="E819" s="7"/>
      <c r="F819" s="7"/>
      <c r="G819" s="7"/>
      <c r="H819" s="7"/>
      <c r="I819" s="7"/>
      <c r="J819" s="7"/>
      <c r="K819" s="7"/>
      <c r="L819" s="7"/>
      <c r="M819" s="7"/>
      <c r="N819" s="7"/>
      <c r="O819" s="7"/>
      <c r="P819" s="7"/>
      <c r="Q819" s="7"/>
      <c r="R819" s="7"/>
      <c r="S819" s="7"/>
      <c r="T819" s="7"/>
      <c r="U819" s="7"/>
      <c r="V819" s="7"/>
      <c r="W819" s="7"/>
      <c r="X819" s="7"/>
      <c r="Y819" s="7"/>
      <c r="Z819" s="7"/>
      <c r="AA819" s="7"/>
      <c r="AB819" s="7"/>
    </row>
    <row r="820" spans="1:28" ht="13.2">
      <c r="A820" s="7"/>
      <c r="B820" s="7"/>
      <c r="C820" s="7"/>
      <c r="D820" s="7"/>
      <c r="E820" s="7"/>
      <c r="F820" s="7"/>
      <c r="G820" s="7"/>
      <c r="H820" s="7"/>
      <c r="I820" s="7"/>
      <c r="J820" s="7"/>
      <c r="K820" s="7"/>
      <c r="L820" s="7"/>
      <c r="M820" s="7"/>
      <c r="N820" s="7"/>
      <c r="O820" s="7"/>
      <c r="P820" s="7"/>
      <c r="Q820" s="7"/>
      <c r="R820" s="7"/>
      <c r="S820" s="7"/>
      <c r="T820" s="7"/>
      <c r="U820" s="7"/>
      <c r="V820" s="7"/>
      <c r="W820" s="7"/>
      <c r="X820" s="7"/>
      <c r="Y820" s="7"/>
      <c r="Z820" s="7"/>
      <c r="AA820" s="7"/>
      <c r="AB820" s="7"/>
    </row>
    <row r="821" spans="1:28" ht="13.2">
      <c r="A821" s="7"/>
      <c r="B821" s="7"/>
      <c r="C821" s="7"/>
      <c r="D821" s="7"/>
      <c r="E821" s="7"/>
      <c r="F821" s="7"/>
      <c r="G821" s="7"/>
      <c r="H821" s="7"/>
      <c r="I821" s="7"/>
      <c r="J821" s="7"/>
      <c r="K821" s="7"/>
      <c r="L821" s="7"/>
      <c r="M821" s="7"/>
      <c r="N821" s="7"/>
      <c r="O821" s="7"/>
      <c r="P821" s="7"/>
      <c r="Q821" s="7"/>
      <c r="R821" s="7"/>
      <c r="S821" s="7"/>
      <c r="T821" s="7"/>
      <c r="U821" s="7"/>
      <c r="V821" s="7"/>
      <c r="W821" s="7"/>
      <c r="X821" s="7"/>
      <c r="Y821" s="7"/>
      <c r="Z821" s="7"/>
      <c r="AA821" s="7"/>
      <c r="AB821" s="7"/>
    </row>
    <row r="822" spans="1:28" ht="13.2">
      <c r="A822" s="7"/>
      <c r="B822" s="7"/>
      <c r="C822" s="7"/>
      <c r="D822" s="7"/>
      <c r="E822" s="7"/>
      <c r="F822" s="7"/>
      <c r="G822" s="7"/>
      <c r="H822" s="7"/>
      <c r="I822" s="7"/>
      <c r="J822" s="7"/>
      <c r="K822" s="7"/>
      <c r="L822" s="7"/>
      <c r="M822" s="7"/>
      <c r="N822" s="7"/>
      <c r="O822" s="7"/>
      <c r="P822" s="7"/>
      <c r="Q822" s="7"/>
      <c r="R822" s="7"/>
      <c r="S822" s="7"/>
      <c r="T822" s="7"/>
      <c r="U822" s="7"/>
      <c r="V822" s="7"/>
      <c r="W822" s="7"/>
      <c r="X822" s="7"/>
      <c r="Y822" s="7"/>
      <c r="Z822" s="7"/>
      <c r="AA822" s="7"/>
      <c r="AB822" s="7"/>
    </row>
    <row r="823" spans="1:28" ht="13.2">
      <c r="A823" s="7"/>
      <c r="B823" s="7"/>
      <c r="C823" s="7"/>
      <c r="D823" s="7"/>
      <c r="E823" s="7"/>
      <c r="F823" s="7"/>
      <c r="G823" s="7"/>
      <c r="H823" s="7"/>
      <c r="I823" s="7"/>
      <c r="J823" s="7"/>
      <c r="K823" s="7"/>
      <c r="L823" s="7"/>
      <c r="M823" s="7"/>
      <c r="N823" s="7"/>
      <c r="O823" s="7"/>
      <c r="P823" s="7"/>
      <c r="Q823" s="7"/>
      <c r="R823" s="7"/>
      <c r="S823" s="7"/>
      <c r="T823" s="7"/>
      <c r="U823" s="7"/>
      <c r="V823" s="7"/>
      <c r="W823" s="7"/>
      <c r="X823" s="7"/>
      <c r="Y823" s="7"/>
      <c r="Z823" s="7"/>
      <c r="AA823" s="7"/>
      <c r="AB823" s="7"/>
    </row>
    <row r="824" spans="1:28" ht="13.2">
      <c r="A824" s="7"/>
      <c r="B824" s="7"/>
      <c r="C824" s="7"/>
      <c r="D824" s="7"/>
      <c r="E824" s="7"/>
      <c r="F824" s="7"/>
      <c r="G824" s="7"/>
      <c r="H824" s="7"/>
      <c r="I824" s="7"/>
      <c r="J824" s="7"/>
      <c r="K824" s="7"/>
      <c r="L824" s="7"/>
      <c r="M824" s="7"/>
      <c r="N824" s="7"/>
      <c r="O824" s="7"/>
      <c r="P824" s="7"/>
      <c r="Q824" s="7"/>
      <c r="R824" s="7"/>
      <c r="S824" s="7"/>
      <c r="T824" s="7"/>
      <c r="U824" s="7"/>
      <c r="V824" s="7"/>
      <c r="W824" s="7"/>
      <c r="X824" s="7"/>
      <c r="Y824" s="7"/>
      <c r="Z824" s="7"/>
      <c r="AA824" s="7"/>
      <c r="AB824" s="7"/>
    </row>
    <row r="825" spans="1:28" ht="13.2">
      <c r="A825" s="7"/>
      <c r="B825" s="7"/>
      <c r="C825" s="7"/>
      <c r="D825" s="7"/>
      <c r="E825" s="7"/>
      <c r="F825" s="7"/>
      <c r="G825" s="7"/>
      <c r="H825" s="7"/>
      <c r="I825" s="7"/>
      <c r="J825" s="7"/>
      <c r="K825" s="7"/>
      <c r="L825" s="7"/>
      <c r="M825" s="7"/>
      <c r="N825" s="7"/>
      <c r="O825" s="7"/>
      <c r="P825" s="7"/>
      <c r="Q825" s="7"/>
      <c r="R825" s="7"/>
      <c r="S825" s="7"/>
      <c r="T825" s="7"/>
      <c r="U825" s="7"/>
      <c r="V825" s="7"/>
      <c r="W825" s="7"/>
      <c r="X825" s="7"/>
      <c r="Y825" s="7"/>
      <c r="Z825" s="7"/>
      <c r="AA825" s="7"/>
      <c r="AB825" s="7"/>
    </row>
    <row r="826" spans="1:28" ht="13.2">
      <c r="A826" s="7"/>
      <c r="B826" s="7"/>
      <c r="C826" s="7"/>
      <c r="D826" s="7"/>
      <c r="E826" s="7"/>
      <c r="F826" s="7"/>
      <c r="G826" s="7"/>
      <c r="H826" s="7"/>
      <c r="I826" s="7"/>
      <c r="J826" s="7"/>
      <c r="K826" s="7"/>
      <c r="L826" s="7"/>
      <c r="M826" s="7"/>
      <c r="N826" s="7"/>
      <c r="O826" s="7"/>
      <c r="P826" s="7"/>
      <c r="Q826" s="7"/>
      <c r="R826" s="7"/>
      <c r="S826" s="7"/>
      <c r="T826" s="7"/>
      <c r="U826" s="7"/>
      <c r="V826" s="7"/>
      <c r="W826" s="7"/>
      <c r="X826" s="7"/>
      <c r="Y826" s="7"/>
      <c r="Z826" s="7"/>
      <c r="AA826" s="7"/>
      <c r="AB826" s="7"/>
    </row>
    <row r="827" spans="1:28" ht="13.2">
      <c r="A827" s="7"/>
      <c r="B827" s="7"/>
      <c r="C827" s="7"/>
      <c r="D827" s="7"/>
      <c r="E827" s="7"/>
      <c r="F827" s="7"/>
      <c r="G827" s="7"/>
      <c r="H827" s="7"/>
      <c r="I827" s="7"/>
      <c r="J827" s="7"/>
      <c r="K827" s="7"/>
      <c r="L827" s="7"/>
      <c r="M827" s="7"/>
      <c r="N827" s="7"/>
      <c r="O827" s="7"/>
      <c r="P827" s="7"/>
      <c r="Q827" s="7"/>
      <c r="R827" s="7"/>
      <c r="S827" s="7"/>
      <c r="T827" s="7"/>
      <c r="U827" s="7"/>
      <c r="V827" s="7"/>
      <c r="W827" s="7"/>
      <c r="X827" s="7"/>
      <c r="Y827" s="7"/>
      <c r="Z827" s="7"/>
      <c r="AA827" s="7"/>
      <c r="AB827" s="7"/>
    </row>
    <row r="828" spans="1:28" ht="13.2">
      <c r="A828" s="7"/>
      <c r="B828" s="7"/>
      <c r="C828" s="7"/>
      <c r="D828" s="7"/>
      <c r="E828" s="7"/>
      <c r="F828" s="7"/>
      <c r="G828" s="7"/>
      <c r="H828" s="7"/>
      <c r="I828" s="7"/>
      <c r="J828" s="7"/>
      <c r="K828" s="7"/>
      <c r="L828" s="7"/>
      <c r="M828" s="7"/>
      <c r="N828" s="7"/>
      <c r="O828" s="7"/>
      <c r="P828" s="7"/>
      <c r="Q828" s="7"/>
      <c r="R828" s="7"/>
      <c r="S828" s="7"/>
      <c r="T828" s="7"/>
      <c r="U828" s="7"/>
      <c r="V828" s="7"/>
      <c r="W828" s="7"/>
      <c r="X828" s="7"/>
      <c r="Y828" s="7"/>
      <c r="Z828" s="7"/>
      <c r="AA828" s="7"/>
      <c r="AB828" s="7"/>
    </row>
    <row r="829" spans="1:28" ht="13.2">
      <c r="A829" s="7"/>
      <c r="B829" s="7"/>
      <c r="C829" s="7"/>
      <c r="D829" s="7"/>
      <c r="E829" s="7"/>
      <c r="F829" s="7"/>
      <c r="G829" s="7"/>
      <c r="H829" s="7"/>
      <c r="I829" s="7"/>
      <c r="J829" s="7"/>
      <c r="K829" s="7"/>
      <c r="L829" s="7"/>
      <c r="M829" s="7"/>
      <c r="N829" s="7"/>
      <c r="O829" s="7"/>
      <c r="P829" s="7"/>
      <c r="Q829" s="7"/>
      <c r="R829" s="7"/>
      <c r="S829" s="7"/>
      <c r="T829" s="7"/>
      <c r="U829" s="7"/>
      <c r="V829" s="7"/>
      <c r="W829" s="7"/>
      <c r="X829" s="7"/>
      <c r="Y829" s="7"/>
      <c r="Z829" s="7"/>
      <c r="AA829" s="7"/>
      <c r="AB829" s="7"/>
    </row>
    <row r="830" spans="1:28" ht="13.2">
      <c r="A830" s="7"/>
      <c r="B830" s="7"/>
      <c r="C830" s="7"/>
      <c r="D830" s="7"/>
      <c r="E830" s="7"/>
      <c r="F830" s="7"/>
      <c r="G830" s="7"/>
      <c r="H830" s="7"/>
      <c r="I830" s="7"/>
      <c r="J830" s="7"/>
      <c r="K830" s="7"/>
      <c r="L830" s="7"/>
      <c r="M830" s="7"/>
      <c r="N830" s="7"/>
      <c r="O830" s="7"/>
      <c r="P830" s="7"/>
      <c r="Q830" s="7"/>
      <c r="R830" s="7"/>
      <c r="S830" s="7"/>
      <c r="T830" s="7"/>
      <c r="U830" s="7"/>
      <c r="V830" s="7"/>
      <c r="W830" s="7"/>
      <c r="X830" s="7"/>
      <c r="Y830" s="7"/>
      <c r="Z830" s="7"/>
      <c r="AA830" s="7"/>
      <c r="AB830" s="7"/>
    </row>
    <row r="831" spans="1:28" ht="13.2">
      <c r="A831" s="7"/>
      <c r="B831" s="7"/>
      <c r="C831" s="7"/>
      <c r="D831" s="7"/>
      <c r="E831" s="7"/>
      <c r="F831" s="7"/>
      <c r="G831" s="7"/>
      <c r="H831" s="7"/>
      <c r="I831" s="7"/>
      <c r="J831" s="7"/>
      <c r="K831" s="7"/>
      <c r="L831" s="7"/>
      <c r="M831" s="7"/>
      <c r="N831" s="7"/>
      <c r="O831" s="7"/>
      <c r="P831" s="7"/>
      <c r="Q831" s="7"/>
      <c r="R831" s="7"/>
      <c r="S831" s="7"/>
      <c r="T831" s="7"/>
      <c r="U831" s="7"/>
      <c r="V831" s="7"/>
      <c r="W831" s="7"/>
      <c r="X831" s="7"/>
      <c r="Y831" s="7"/>
      <c r="Z831" s="7"/>
      <c r="AA831" s="7"/>
      <c r="AB831" s="7"/>
    </row>
    <row r="832" spans="1:28" ht="13.2">
      <c r="A832" s="7"/>
      <c r="B832" s="7"/>
      <c r="C832" s="7"/>
      <c r="D832" s="7"/>
      <c r="E832" s="7"/>
      <c r="F832" s="7"/>
      <c r="G832" s="7"/>
      <c r="H832" s="7"/>
      <c r="I832" s="7"/>
      <c r="J832" s="7"/>
      <c r="K832" s="7"/>
      <c r="L832" s="7"/>
      <c r="M832" s="7"/>
      <c r="N832" s="7"/>
      <c r="O832" s="7"/>
      <c r="P832" s="7"/>
      <c r="Q832" s="7"/>
      <c r="R832" s="7"/>
      <c r="S832" s="7"/>
      <c r="T832" s="7"/>
      <c r="U832" s="7"/>
      <c r="V832" s="7"/>
      <c r="W832" s="7"/>
      <c r="X832" s="7"/>
      <c r="Y832" s="7"/>
      <c r="Z832" s="7"/>
      <c r="AA832" s="7"/>
      <c r="AB832" s="7"/>
    </row>
    <row r="833" spans="1:28" ht="13.2">
      <c r="A833" s="7"/>
      <c r="B833" s="7"/>
      <c r="C833" s="7"/>
      <c r="D833" s="7"/>
      <c r="E833" s="7"/>
      <c r="F833" s="7"/>
      <c r="G833" s="7"/>
      <c r="H833" s="7"/>
      <c r="I833" s="7"/>
      <c r="J833" s="7"/>
      <c r="K833" s="7"/>
      <c r="L833" s="7"/>
      <c r="M833" s="7"/>
      <c r="N833" s="7"/>
      <c r="O833" s="7"/>
      <c r="P833" s="7"/>
      <c r="Q833" s="7"/>
      <c r="R833" s="7"/>
      <c r="S833" s="7"/>
      <c r="T833" s="7"/>
      <c r="U833" s="7"/>
      <c r="V833" s="7"/>
      <c r="W833" s="7"/>
      <c r="X833" s="7"/>
      <c r="Y833" s="7"/>
      <c r="Z833" s="7"/>
      <c r="AA833" s="7"/>
      <c r="AB833" s="7"/>
    </row>
    <row r="834" spans="1:28" ht="13.2">
      <c r="A834" s="7"/>
      <c r="B834" s="7"/>
      <c r="C834" s="7"/>
      <c r="D834" s="7"/>
      <c r="E834" s="7"/>
      <c r="F834" s="7"/>
      <c r="G834" s="7"/>
      <c r="H834" s="7"/>
      <c r="I834" s="7"/>
      <c r="J834" s="7"/>
      <c r="K834" s="7"/>
      <c r="L834" s="7"/>
      <c r="M834" s="7"/>
      <c r="N834" s="7"/>
      <c r="O834" s="7"/>
      <c r="P834" s="7"/>
      <c r="Q834" s="7"/>
      <c r="R834" s="7"/>
      <c r="S834" s="7"/>
      <c r="T834" s="7"/>
      <c r="U834" s="7"/>
      <c r="V834" s="7"/>
      <c r="W834" s="7"/>
      <c r="X834" s="7"/>
      <c r="Y834" s="7"/>
      <c r="Z834" s="7"/>
      <c r="AA834" s="7"/>
      <c r="AB834" s="7"/>
    </row>
    <row r="835" spans="1:28" ht="13.2">
      <c r="A835" s="7"/>
      <c r="B835" s="7"/>
      <c r="C835" s="7"/>
      <c r="D835" s="7"/>
      <c r="E835" s="7"/>
      <c r="F835" s="7"/>
      <c r="G835" s="7"/>
      <c r="H835" s="7"/>
      <c r="I835" s="7"/>
      <c r="J835" s="7"/>
      <c r="K835" s="7"/>
      <c r="L835" s="7"/>
      <c r="M835" s="7"/>
      <c r="N835" s="7"/>
      <c r="O835" s="7"/>
      <c r="P835" s="7"/>
      <c r="Q835" s="7"/>
      <c r="R835" s="7"/>
      <c r="S835" s="7"/>
      <c r="T835" s="7"/>
      <c r="U835" s="7"/>
      <c r="V835" s="7"/>
      <c r="W835" s="7"/>
      <c r="X835" s="7"/>
      <c r="Y835" s="7"/>
      <c r="Z835" s="7"/>
      <c r="AA835" s="7"/>
      <c r="AB835" s="7"/>
    </row>
    <row r="836" spans="1:28" ht="13.2">
      <c r="A836" s="7"/>
      <c r="B836" s="7"/>
      <c r="C836" s="7"/>
      <c r="D836" s="7"/>
      <c r="E836" s="7"/>
      <c r="F836" s="7"/>
      <c r="G836" s="7"/>
      <c r="H836" s="7"/>
      <c r="I836" s="7"/>
      <c r="J836" s="7"/>
      <c r="K836" s="7"/>
      <c r="L836" s="7"/>
      <c r="M836" s="7"/>
      <c r="N836" s="7"/>
      <c r="O836" s="7"/>
      <c r="P836" s="7"/>
      <c r="Q836" s="7"/>
      <c r="R836" s="7"/>
      <c r="S836" s="7"/>
      <c r="T836" s="7"/>
      <c r="U836" s="7"/>
      <c r="V836" s="7"/>
      <c r="W836" s="7"/>
      <c r="X836" s="7"/>
      <c r="Y836" s="7"/>
      <c r="Z836" s="7"/>
      <c r="AA836" s="7"/>
      <c r="AB836" s="7"/>
    </row>
    <row r="837" spans="1:28" ht="13.2">
      <c r="A837" s="7"/>
      <c r="B837" s="7"/>
      <c r="C837" s="7"/>
      <c r="D837" s="7"/>
      <c r="E837" s="7"/>
      <c r="F837" s="7"/>
      <c r="G837" s="7"/>
      <c r="H837" s="7"/>
      <c r="I837" s="7"/>
      <c r="J837" s="7"/>
      <c r="K837" s="7"/>
      <c r="L837" s="7"/>
      <c r="M837" s="7"/>
      <c r="N837" s="7"/>
      <c r="O837" s="7"/>
      <c r="P837" s="7"/>
      <c r="Q837" s="7"/>
      <c r="R837" s="7"/>
      <c r="S837" s="7"/>
      <c r="T837" s="7"/>
      <c r="U837" s="7"/>
      <c r="V837" s="7"/>
      <c r="W837" s="7"/>
      <c r="X837" s="7"/>
      <c r="Y837" s="7"/>
      <c r="Z837" s="7"/>
      <c r="AA837" s="7"/>
      <c r="AB837" s="7"/>
    </row>
    <row r="838" spans="1:28" ht="13.2">
      <c r="A838" s="7"/>
      <c r="B838" s="7"/>
      <c r="C838" s="7"/>
      <c r="D838" s="7"/>
      <c r="E838" s="7"/>
      <c r="F838" s="7"/>
      <c r="G838" s="7"/>
      <c r="H838" s="7"/>
      <c r="I838" s="7"/>
      <c r="J838" s="7"/>
      <c r="K838" s="7"/>
      <c r="L838" s="7"/>
      <c r="M838" s="7"/>
      <c r="N838" s="7"/>
      <c r="O838" s="7"/>
      <c r="P838" s="7"/>
      <c r="Q838" s="7"/>
      <c r="R838" s="7"/>
      <c r="S838" s="7"/>
      <c r="T838" s="7"/>
      <c r="U838" s="7"/>
      <c r="V838" s="7"/>
      <c r="W838" s="7"/>
      <c r="X838" s="7"/>
      <c r="Y838" s="7"/>
      <c r="Z838" s="7"/>
      <c r="AA838" s="7"/>
      <c r="AB838" s="7"/>
    </row>
    <row r="839" spans="1:28" ht="13.2">
      <c r="A839" s="7"/>
      <c r="B839" s="7"/>
      <c r="C839" s="7"/>
      <c r="D839" s="7"/>
      <c r="E839" s="7"/>
      <c r="F839" s="7"/>
      <c r="G839" s="7"/>
      <c r="H839" s="7"/>
      <c r="I839" s="7"/>
      <c r="J839" s="7"/>
      <c r="K839" s="7"/>
      <c r="L839" s="7"/>
      <c r="M839" s="7"/>
      <c r="N839" s="7"/>
      <c r="O839" s="7"/>
      <c r="P839" s="7"/>
      <c r="Q839" s="7"/>
      <c r="R839" s="7"/>
      <c r="S839" s="7"/>
      <c r="T839" s="7"/>
      <c r="U839" s="7"/>
      <c r="V839" s="7"/>
      <c r="W839" s="7"/>
      <c r="X839" s="7"/>
      <c r="Y839" s="7"/>
      <c r="Z839" s="7"/>
      <c r="AA839" s="7"/>
      <c r="AB839" s="7"/>
    </row>
    <row r="840" spans="1:28" ht="13.2">
      <c r="A840" s="7"/>
      <c r="B840" s="7"/>
      <c r="C840" s="7"/>
      <c r="D840" s="7"/>
      <c r="E840" s="7"/>
      <c r="F840" s="7"/>
      <c r="G840" s="7"/>
      <c r="H840" s="7"/>
      <c r="I840" s="7"/>
      <c r="J840" s="7"/>
      <c r="K840" s="7"/>
      <c r="L840" s="7"/>
      <c r="M840" s="7"/>
      <c r="N840" s="7"/>
      <c r="O840" s="7"/>
      <c r="P840" s="7"/>
      <c r="Q840" s="7"/>
      <c r="R840" s="7"/>
      <c r="S840" s="7"/>
      <c r="T840" s="7"/>
      <c r="U840" s="7"/>
      <c r="V840" s="7"/>
      <c r="W840" s="7"/>
      <c r="X840" s="7"/>
      <c r="Y840" s="7"/>
      <c r="Z840" s="7"/>
      <c r="AA840" s="7"/>
      <c r="AB840" s="7"/>
    </row>
    <row r="841" spans="1:28" ht="13.2">
      <c r="A841" s="7"/>
      <c r="B841" s="7"/>
      <c r="C841" s="7"/>
      <c r="D841" s="7"/>
      <c r="E841" s="7"/>
      <c r="F841" s="7"/>
      <c r="G841" s="7"/>
      <c r="H841" s="7"/>
      <c r="I841" s="7"/>
      <c r="J841" s="7"/>
      <c r="K841" s="7"/>
      <c r="L841" s="7"/>
      <c r="M841" s="7"/>
      <c r="N841" s="7"/>
      <c r="O841" s="7"/>
      <c r="P841" s="7"/>
      <c r="Q841" s="7"/>
      <c r="R841" s="7"/>
      <c r="S841" s="7"/>
      <c r="T841" s="7"/>
      <c r="U841" s="7"/>
      <c r="V841" s="7"/>
      <c r="W841" s="7"/>
      <c r="X841" s="7"/>
      <c r="Y841" s="7"/>
      <c r="Z841" s="7"/>
      <c r="AA841" s="7"/>
      <c r="AB841" s="7"/>
    </row>
    <row r="842" spans="1:28" ht="13.2">
      <c r="A842" s="7"/>
      <c r="B842" s="7"/>
      <c r="C842" s="7"/>
      <c r="D842" s="7"/>
      <c r="E842" s="7"/>
      <c r="F842" s="7"/>
      <c r="G842" s="7"/>
      <c r="H842" s="7"/>
      <c r="I842" s="7"/>
      <c r="J842" s="7"/>
      <c r="K842" s="7"/>
      <c r="L842" s="7"/>
      <c r="M842" s="7"/>
      <c r="N842" s="7"/>
      <c r="O842" s="7"/>
      <c r="P842" s="7"/>
      <c r="Q842" s="7"/>
      <c r="R842" s="7"/>
      <c r="S842" s="7"/>
      <c r="T842" s="7"/>
      <c r="U842" s="7"/>
      <c r="V842" s="7"/>
      <c r="W842" s="7"/>
      <c r="X842" s="7"/>
      <c r="Y842" s="7"/>
      <c r="Z842" s="7"/>
      <c r="AA842" s="7"/>
      <c r="AB842" s="7"/>
    </row>
    <row r="843" spans="1:28" ht="13.2">
      <c r="A843" s="7"/>
      <c r="B843" s="7"/>
      <c r="C843" s="7"/>
      <c r="D843" s="7"/>
      <c r="E843" s="7"/>
      <c r="F843" s="7"/>
      <c r="G843" s="7"/>
      <c r="H843" s="7"/>
      <c r="I843" s="7"/>
      <c r="J843" s="7"/>
      <c r="K843" s="7"/>
      <c r="L843" s="7"/>
      <c r="M843" s="7"/>
      <c r="N843" s="7"/>
      <c r="O843" s="7"/>
      <c r="P843" s="7"/>
      <c r="Q843" s="7"/>
      <c r="R843" s="7"/>
      <c r="S843" s="7"/>
      <c r="T843" s="7"/>
      <c r="U843" s="7"/>
      <c r="V843" s="7"/>
      <c r="W843" s="7"/>
      <c r="X843" s="7"/>
      <c r="Y843" s="7"/>
      <c r="Z843" s="7"/>
      <c r="AA843" s="7"/>
      <c r="AB843" s="7"/>
    </row>
    <row r="844" spans="1:28" ht="13.2">
      <c r="A844" s="7"/>
      <c r="B844" s="7"/>
      <c r="C844" s="7"/>
      <c r="D844" s="7"/>
      <c r="E844" s="7"/>
      <c r="F844" s="7"/>
      <c r="G844" s="7"/>
      <c r="H844" s="7"/>
      <c r="I844" s="7"/>
      <c r="J844" s="7"/>
      <c r="K844" s="7"/>
      <c r="L844" s="7"/>
      <c r="M844" s="7"/>
      <c r="N844" s="7"/>
      <c r="O844" s="7"/>
      <c r="P844" s="7"/>
      <c r="Q844" s="7"/>
      <c r="R844" s="7"/>
      <c r="S844" s="7"/>
      <c r="T844" s="7"/>
      <c r="U844" s="7"/>
      <c r="V844" s="7"/>
      <c r="W844" s="7"/>
      <c r="X844" s="7"/>
      <c r="Y844" s="7"/>
      <c r="Z844" s="7"/>
      <c r="AA844" s="7"/>
      <c r="AB844" s="7"/>
    </row>
    <row r="845" spans="1:28" ht="13.2">
      <c r="A845" s="7"/>
      <c r="B845" s="7"/>
      <c r="C845" s="7"/>
      <c r="D845" s="7"/>
      <c r="E845" s="7"/>
      <c r="F845" s="7"/>
      <c r="G845" s="7"/>
      <c r="H845" s="7"/>
      <c r="I845" s="7"/>
      <c r="J845" s="7"/>
      <c r="K845" s="7"/>
      <c r="L845" s="7"/>
      <c r="M845" s="7"/>
      <c r="N845" s="7"/>
      <c r="O845" s="7"/>
      <c r="P845" s="7"/>
      <c r="Q845" s="7"/>
      <c r="R845" s="7"/>
      <c r="S845" s="7"/>
      <c r="T845" s="7"/>
      <c r="U845" s="7"/>
      <c r="V845" s="7"/>
      <c r="W845" s="7"/>
      <c r="X845" s="7"/>
      <c r="Y845" s="7"/>
      <c r="Z845" s="7"/>
      <c r="AA845" s="7"/>
      <c r="AB845" s="7"/>
    </row>
    <row r="846" spans="1:28" ht="13.2">
      <c r="A846" s="7"/>
      <c r="B846" s="7"/>
      <c r="C846" s="7"/>
      <c r="D846" s="7"/>
      <c r="E846" s="7"/>
      <c r="F846" s="7"/>
      <c r="G846" s="7"/>
      <c r="H846" s="7"/>
      <c r="I846" s="7"/>
      <c r="J846" s="7"/>
      <c r="K846" s="7"/>
      <c r="L846" s="7"/>
      <c r="M846" s="7"/>
      <c r="N846" s="7"/>
      <c r="O846" s="7"/>
      <c r="P846" s="7"/>
      <c r="Q846" s="7"/>
      <c r="R846" s="7"/>
      <c r="S846" s="7"/>
      <c r="T846" s="7"/>
      <c r="U846" s="7"/>
      <c r="V846" s="7"/>
      <c r="W846" s="7"/>
      <c r="X846" s="7"/>
      <c r="Y846" s="7"/>
      <c r="Z846" s="7"/>
      <c r="AA846" s="7"/>
      <c r="AB846" s="7"/>
    </row>
    <row r="847" spans="1:28" ht="13.2">
      <c r="A847" s="7"/>
      <c r="B847" s="7"/>
      <c r="C847" s="7"/>
      <c r="D847" s="7"/>
      <c r="E847" s="7"/>
      <c r="F847" s="7"/>
      <c r="G847" s="7"/>
      <c r="H847" s="7"/>
      <c r="I847" s="7"/>
      <c r="J847" s="7"/>
      <c r="K847" s="7"/>
      <c r="L847" s="7"/>
      <c r="M847" s="7"/>
      <c r="N847" s="7"/>
      <c r="O847" s="7"/>
      <c r="P847" s="7"/>
      <c r="Q847" s="7"/>
      <c r="R847" s="7"/>
      <c r="S847" s="7"/>
      <c r="T847" s="7"/>
      <c r="U847" s="7"/>
      <c r="V847" s="7"/>
      <c r="W847" s="7"/>
      <c r="X847" s="7"/>
      <c r="Y847" s="7"/>
      <c r="Z847" s="7"/>
      <c r="AA847" s="7"/>
      <c r="AB847" s="7"/>
    </row>
    <row r="848" spans="1:28" ht="13.2">
      <c r="A848" s="7"/>
      <c r="B848" s="7"/>
      <c r="C848" s="7"/>
      <c r="D848" s="7"/>
      <c r="E848" s="7"/>
      <c r="F848" s="7"/>
      <c r="G848" s="7"/>
      <c r="H848" s="7"/>
      <c r="I848" s="7"/>
      <c r="J848" s="7"/>
      <c r="K848" s="7"/>
      <c r="L848" s="7"/>
      <c r="M848" s="7"/>
      <c r="N848" s="7"/>
      <c r="O848" s="7"/>
      <c r="P848" s="7"/>
      <c r="Q848" s="7"/>
      <c r="R848" s="7"/>
      <c r="S848" s="7"/>
      <c r="T848" s="7"/>
      <c r="U848" s="7"/>
      <c r="V848" s="7"/>
      <c r="W848" s="7"/>
      <c r="X848" s="7"/>
      <c r="Y848" s="7"/>
      <c r="Z848" s="7"/>
      <c r="AA848" s="7"/>
      <c r="AB848" s="7"/>
    </row>
    <row r="849" spans="1:28" ht="13.2">
      <c r="A849" s="7"/>
      <c r="B849" s="7"/>
      <c r="C849" s="7"/>
      <c r="D849" s="7"/>
      <c r="E849" s="7"/>
      <c r="F849" s="7"/>
      <c r="G849" s="7"/>
      <c r="H849" s="7"/>
      <c r="I849" s="7"/>
      <c r="J849" s="7"/>
      <c r="K849" s="7"/>
      <c r="L849" s="7"/>
      <c r="M849" s="7"/>
      <c r="N849" s="7"/>
      <c r="O849" s="7"/>
      <c r="P849" s="7"/>
      <c r="Q849" s="7"/>
      <c r="R849" s="7"/>
      <c r="S849" s="7"/>
      <c r="T849" s="7"/>
      <c r="U849" s="7"/>
      <c r="V849" s="7"/>
      <c r="W849" s="7"/>
      <c r="X849" s="7"/>
      <c r="Y849" s="7"/>
      <c r="Z849" s="7"/>
      <c r="AA849" s="7"/>
      <c r="AB849" s="7"/>
    </row>
    <row r="850" spans="1:28" ht="13.2">
      <c r="A850" s="7"/>
      <c r="B850" s="7"/>
      <c r="C850" s="7"/>
      <c r="D850" s="7"/>
      <c r="E850" s="7"/>
      <c r="F850" s="7"/>
      <c r="G850" s="7"/>
      <c r="H850" s="7"/>
      <c r="I850" s="7"/>
      <c r="J850" s="7"/>
      <c r="K850" s="7"/>
      <c r="L850" s="7"/>
      <c r="M850" s="7"/>
      <c r="N850" s="7"/>
      <c r="O850" s="7"/>
      <c r="P850" s="7"/>
      <c r="Q850" s="7"/>
      <c r="R850" s="7"/>
      <c r="S850" s="7"/>
      <c r="T850" s="7"/>
      <c r="U850" s="7"/>
      <c r="V850" s="7"/>
      <c r="W850" s="7"/>
      <c r="X850" s="7"/>
      <c r="Y850" s="7"/>
      <c r="Z850" s="7"/>
      <c r="AA850" s="7"/>
      <c r="AB850" s="7"/>
    </row>
    <row r="851" spans="1:28" ht="13.2">
      <c r="A851" s="7"/>
      <c r="B851" s="7"/>
      <c r="C851" s="7"/>
      <c r="D851" s="7"/>
      <c r="E851" s="7"/>
      <c r="F851" s="7"/>
      <c r="G851" s="7"/>
      <c r="H851" s="7"/>
      <c r="I851" s="7"/>
      <c r="J851" s="7"/>
      <c r="K851" s="7"/>
      <c r="L851" s="7"/>
      <c r="M851" s="7"/>
      <c r="N851" s="7"/>
      <c r="O851" s="7"/>
      <c r="P851" s="7"/>
      <c r="Q851" s="7"/>
      <c r="R851" s="7"/>
      <c r="S851" s="7"/>
      <c r="T851" s="7"/>
      <c r="U851" s="7"/>
      <c r="V851" s="7"/>
      <c r="W851" s="7"/>
      <c r="X851" s="7"/>
      <c r="Y851" s="7"/>
      <c r="Z851" s="7"/>
      <c r="AA851" s="7"/>
      <c r="AB851" s="7"/>
    </row>
    <row r="852" spans="1:28" ht="13.2">
      <c r="A852" s="7"/>
      <c r="B852" s="7"/>
      <c r="C852" s="7"/>
      <c r="D852" s="7"/>
      <c r="E852" s="7"/>
      <c r="F852" s="7"/>
      <c r="G852" s="7"/>
      <c r="H852" s="7"/>
      <c r="I852" s="7"/>
      <c r="J852" s="7"/>
      <c r="K852" s="7"/>
      <c r="L852" s="7"/>
      <c r="M852" s="7"/>
      <c r="N852" s="7"/>
      <c r="O852" s="7"/>
      <c r="P852" s="7"/>
      <c r="Q852" s="7"/>
      <c r="R852" s="7"/>
      <c r="S852" s="7"/>
      <c r="T852" s="7"/>
      <c r="U852" s="7"/>
      <c r="V852" s="7"/>
      <c r="W852" s="7"/>
      <c r="X852" s="7"/>
      <c r="Y852" s="7"/>
      <c r="Z852" s="7"/>
      <c r="AA852" s="7"/>
      <c r="AB852" s="7"/>
    </row>
    <row r="853" spans="1:28" ht="13.2">
      <c r="A853" s="7"/>
      <c r="B853" s="7"/>
      <c r="C853" s="7"/>
      <c r="D853" s="7"/>
      <c r="E853" s="7"/>
      <c r="F853" s="7"/>
      <c r="G853" s="7"/>
      <c r="H853" s="7"/>
      <c r="I853" s="7"/>
      <c r="J853" s="7"/>
      <c r="K853" s="7"/>
      <c r="L853" s="7"/>
      <c r="M853" s="7"/>
      <c r="N853" s="7"/>
      <c r="O853" s="7"/>
      <c r="P853" s="7"/>
      <c r="Q853" s="7"/>
      <c r="R853" s="7"/>
      <c r="S853" s="7"/>
      <c r="T853" s="7"/>
      <c r="U853" s="7"/>
      <c r="V853" s="7"/>
      <c r="W853" s="7"/>
      <c r="X853" s="7"/>
      <c r="Y853" s="7"/>
      <c r="Z853" s="7"/>
      <c r="AA853" s="7"/>
      <c r="AB853" s="7"/>
    </row>
    <row r="854" spans="1:28" ht="13.2">
      <c r="A854" s="7"/>
      <c r="B854" s="7"/>
      <c r="C854" s="7"/>
      <c r="D854" s="7"/>
      <c r="E854" s="7"/>
      <c r="F854" s="7"/>
      <c r="G854" s="7"/>
      <c r="H854" s="7"/>
      <c r="I854" s="7"/>
      <c r="J854" s="7"/>
      <c r="K854" s="7"/>
      <c r="L854" s="7"/>
      <c r="M854" s="7"/>
      <c r="N854" s="7"/>
      <c r="O854" s="7"/>
      <c r="P854" s="7"/>
      <c r="Q854" s="7"/>
      <c r="R854" s="7"/>
      <c r="S854" s="7"/>
      <c r="T854" s="7"/>
      <c r="U854" s="7"/>
      <c r="V854" s="7"/>
      <c r="W854" s="7"/>
      <c r="X854" s="7"/>
      <c r="Y854" s="7"/>
      <c r="Z854" s="7"/>
      <c r="AA854" s="7"/>
      <c r="AB854" s="7"/>
    </row>
    <row r="855" spans="1:28" ht="13.2">
      <c r="A855" s="7"/>
      <c r="B855" s="7"/>
      <c r="C855" s="7"/>
      <c r="D855" s="7"/>
      <c r="E855" s="7"/>
      <c r="F855" s="7"/>
      <c r="G855" s="7"/>
      <c r="H855" s="7"/>
      <c r="I855" s="7"/>
      <c r="J855" s="7"/>
      <c r="K855" s="7"/>
      <c r="L855" s="7"/>
      <c r="M855" s="7"/>
      <c r="N855" s="7"/>
      <c r="O855" s="7"/>
      <c r="P855" s="7"/>
      <c r="Q855" s="7"/>
      <c r="R855" s="7"/>
      <c r="S855" s="7"/>
      <c r="T855" s="7"/>
      <c r="U855" s="7"/>
      <c r="V855" s="7"/>
      <c r="W855" s="7"/>
      <c r="X855" s="7"/>
      <c r="Y855" s="7"/>
      <c r="Z855" s="7"/>
      <c r="AA855" s="7"/>
      <c r="AB855" s="7"/>
    </row>
    <row r="856" spans="1:28" ht="13.2">
      <c r="A856" s="7"/>
      <c r="B856" s="7"/>
      <c r="C856" s="7"/>
      <c r="D856" s="7"/>
      <c r="E856" s="7"/>
      <c r="F856" s="7"/>
      <c r="G856" s="7"/>
      <c r="H856" s="7"/>
      <c r="I856" s="7"/>
      <c r="J856" s="7"/>
      <c r="K856" s="7"/>
      <c r="L856" s="7"/>
      <c r="M856" s="7"/>
      <c r="N856" s="7"/>
      <c r="O856" s="7"/>
      <c r="P856" s="7"/>
      <c r="Q856" s="7"/>
      <c r="R856" s="7"/>
      <c r="S856" s="7"/>
      <c r="T856" s="7"/>
      <c r="U856" s="7"/>
      <c r="V856" s="7"/>
      <c r="W856" s="7"/>
      <c r="X856" s="7"/>
      <c r="Y856" s="7"/>
      <c r="Z856" s="7"/>
      <c r="AA856" s="7"/>
      <c r="AB856" s="7"/>
    </row>
    <row r="857" spans="1:28" ht="13.2">
      <c r="A857" s="7"/>
      <c r="B857" s="7"/>
      <c r="C857" s="7"/>
      <c r="D857" s="7"/>
      <c r="E857" s="7"/>
      <c r="F857" s="7"/>
      <c r="G857" s="7"/>
      <c r="H857" s="7"/>
      <c r="I857" s="7"/>
      <c r="J857" s="7"/>
      <c r="K857" s="7"/>
      <c r="L857" s="7"/>
      <c r="M857" s="7"/>
      <c r="N857" s="7"/>
      <c r="O857" s="7"/>
      <c r="P857" s="7"/>
      <c r="Q857" s="7"/>
      <c r="R857" s="7"/>
      <c r="S857" s="7"/>
      <c r="T857" s="7"/>
      <c r="U857" s="7"/>
      <c r="V857" s="7"/>
      <c r="W857" s="7"/>
      <c r="X857" s="7"/>
      <c r="Y857" s="7"/>
      <c r="Z857" s="7"/>
      <c r="AA857" s="7"/>
      <c r="AB857" s="7"/>
    </row>
    <row r="858" spans="1:28" ht="13.2">
      <c r="A858" s="7"/>
      <c r="B858" s="7"/>
      <c r="C858" s="7"/>
      <c r="D858" s="7"/>
      <c r="E858" s="7"/>
      <c r="F858" s="7"/>
      <c r="G858" s="7"/>
      <c r="H858" s="7"/>
      <c r="I858" s="7"/>
      <c r="J858" s="7"/>
      <c r="K858" s="7"/>
      <c r="L858" s="7"/>
      <c r="M858" s="7"/>
      <c r="N858" s="7"/>
      <c r="O858" s="7"/>
      <c r="P858" s="7"/>
      <c r="Q858" s="7"/>
      <c r="R858" s="7"/>
      <c r="S858" s="7"/>
      <c r="T858" s="7"/>
      <c r="U858" s="7"/>
      <c r="V858" s="7"/>
      <c r="W858" s="7"/>
      <c r="X858" s="7"/>
      <c r="Y858" s="7"/>
      <c r="Z858" s="7"/>
      <c r="AA858" s="7"/>
      <c r="AB858" s="7"/>
    </row>
    <row r="859" spans="1:28" ht="13.2">
      <c r="A859" s="7"/>
      <c r="B859" s="7"/>
      <c r="C859" s="7"/>
      <c r="D859" s="7"/>
      <c r="E859" s="7"/>
      <c r="F859" s="7"/>
      <c r="G859" s="7"/>
      <c r="H859" s="7"/>
      <c r="I859" s="7"/>
      <c r="J859" s="7"/>
      <c r="K859" s="7"/>
      <c r="L859" s="7"/>
      <c r="M859" s="7"/>
      <c r="N859" s="7"/>
      <c r="O859" s="7"/>
      <c r="P859" s="7"/>
      <c r="Q859" s="7"/>
      <c r="R859" s="7"/>
      <c r="S859" s="7"/>
      <c r="T859" s="7"/>
      <c r="U859" s="7"/>
      <c r="V859" s="7"/>
      <c r="W859" s="7"/>
      <c r="X859" s="7"/>
      <c r="Y859" s="7"/>
      <c r="Z859" s="7"/>
      <c r="AA859" s="7"/>
      <c r="AB859" s="7"/>
    </row>
    <row r="860" spans="1:28" ht="13.2">
      <c r="A860" s="7"/>
      <c r="B860" s="7"/>
      <c r="C860" s="7"/>
      <c r="D860" s="7"/>
      <c r="E860" s="7"/>
      <c r="F860" s="7"/>
      <c r="G860" s="7"/>
      <c r="H860" s="7"/>
      <c r="I860" s="7"/>
      <c r="J860" s="7"/>
      <c r="K860" s="7"/>
      <c r="L860" s="7"/>
      <c r="M860" s="7"/>
      <c r="N860" s="7"/>
      <c r="O860" s="7"/>
      <c r="P860" s="7"/>
      <c r="Q860" s="7"/>
      <c r="R860" s="7"/>
      <c r="S860" s="7"/>
      <c r="T860" s="7"/>
      <c r="U860" s="7"/>
      <c r="V860" s="7"/>
      <c r="W860" s="7"/>
      <c r="X860" s="7"/>
      <c r="Y860" s="7"/>
      <c r="Z860" s="7"/>
      <c r="AA860" s="7"/>
      <c r="AB860" s="7"/>
    </row>
    <row r="861" spans="1:28" ht="13.2">
      <c r="A861" s="7"/>
      <c r="B861" s="7"/>
      <c r="C861" s="7"/>
      <c r="D861" s="7"/>
      <c r="E861" s="7"/>
      <c r="F861" s="7"/>
      <c r="G861" s="7"/>
      <c r="H861" s="7"/>
      <c r="I861" s="7"/>
      <c r="J861" s="7"/>
      <c r="K861" s="7"/>
      <c r="L861" s="7"/>
      <c r="M861" s="7"/>
      <c r="N861" s="7"/>
      <c r="O861" s="7"/>
      <c r="P861" s="7"/>
      <c r="Q861" s="7"/>
      <c r="R861" s="7"/>
      <c r="S861" s="7"/>
      <c r="T861" s="7"/>
      <c r="U861" s="7"/>
      <c r="V861" s="7"/>
      <c r="W861" s="7"/>
      <c r="X861" s="7"/>
      <c r="Y861" s="7"/>
      <c r="Z861" s="7"/>
      <c r="AA861" s="7"/>
      <c r="AB861" s="7"/>
    </row>
    <row r="862" spans="1:28" ht="13.2">
      <c r="A862" s="7"/>
      <c r="B862" s="7"/>
      <c r="C862" s="7"/>
      <c r="D862" s="7"/>
      <c r="E862" s="7"/>
      <c r="F862" s="7"/>
      <c r="G862" s="7"/>
      <c r="H862" s="7"/>
      <c r="I862" s="7"/>
      <c r="J862" s="7"/>
      <c r="K862" s="7"/>
      <c r="L862" s="7"/>
      <c r="M862" s="7"/>
      <c r="N862" s="7"/>
      <c r="O862" s="7"/>
      <c r="P862" s="7"/>
      <c r="Q862" s="7"/>
      <c r="R862" s="7"/>
      <c r="S862" s="7"/>
      <c r="T862" s="7"/>
      <c r="U862" s="7"/>
      <c r="V862" s="7"/>
      <c r="W862" s="7"/>
      <c r="X862" s="7"/>
      <c r="Y862" s="7"/>
      <c r="Z862" s="7"/>
      <c r="AA862" s="7"/>
      <c r="AB862" s="7"/>
    </row>
    <row r="863" spans="1:28" ht="13.2">
      <c r="A863" s="7"/>
      <c r="B863" s="7"/>
      <c r="C863" s="7"/>
      <c r="D863" s="7"/>
      <c r="E863" s="7"/>
      <c r="F863" s="7"/>
      <c r="G863" s="7"/>
      <c r="H863" s="7"/>
      <c r="I863" s="7"/>
      <c r="J863" s="7"/>
      <c r="K863" s="7"/>
      <c r="L863" s="7"/>
      <c r="M863" s="7"/>
      <c r="N863" s="7"/>
      <c r="O863" s="7"/>
      <c r="P863" s="7"/>
      <c r="Q863" s="7"/>
      <c r="R863" s="7"/>
      <c r="S863" s="7"/>
      <c r="T863" s="7"/>
      <c r="U863" s="7"/>
      <c r="V863" s="7"/>
      <c r="W863" s="7"/>
      <c r="X863" s="7"/>
      <c r="Y863" s="7"/>
      <c r="Z863" s="7"/>
      <c r="AA863" s="7"/>
      <c r="AB863" s="7"/>
    </row>
    <row r="864" spans="1:28" ht="13.2">
      <c r="A864" s="7"/>
      <c r="B864" s="7"/>
      <c r="C864" s="7"/>
      <c r="D864" s="7"/>
      <c r="E864" s="7"/>
      <c r="F864" s="7"/>
      <c r="G864" s="7"/>
      <c r="H864" s="7"/>
      <c r="I864" s="7"/>
      <c r="J864" s="7"/>
      <c r="K864" s="7"/>
      <c r="L864" s="7"/>
      <c r="M864" s="7"/>
      <c r="N864" s="7"/>
      <c r="O864" s="7"/>
      <c r="P864" s="7"/>
      <c r="Q864" s="7"/>
      <c r="R864" s="7"/>
      <c r="S864" s="7"/>
      <c r="T864" s="7"/>
      <c r="U864" s="7"/>
      <c r="V864" s="7"/>
      <c r="W864" s="7"/>
      <c r="X864" s="7"/>
      <c r="Y864" s="7"/>
      <c r="Z864" s="7"/>
      <c r="AA864" s="7"/>
      <c r="AB864" s="7"/>
    </row>
    <row r="865" spans="1:28" ht="13.2">
      <c r="A865" s="7"/>
      <c r="B865" s="7"/>
      <c r="C865" s="7"/>
      <c r="D865" s="7"/>
      <c r="E865" s="7"/>
      <c r="F865" s="7"/>
      <c r="G865" s="7"/>
      <c r="H865" s="7"/>
      <c r="I865" s="7"/>
      <c r="J865" s="7"/>
      <c r="K865" s="7"/>
      <c r="L865" s="7"/>
      <c r="M865" s="7"/>
      <c r="N865" s="7"/>
      <c r="O865" s="7"/>
      <c r="P865" s="7"/>
      <c r="Q865" s="7"/>
      <c r="R865" s="7"/>
      <c r="S865" s="7"/>
      <c r="T865" s="7"/>
      <c r="U865" s="7"/>
      <c r="V865" s="7"/>
      <c r="W865" s="7"/>
      <c r="X865" s="7"/>
      <c r="Y865" s="7"/>
      <c r="Z865" s="7"/>
      <c r="AA865" s="7"/>
      <c r="AB865" s="7"/>
    </row>
    <row r="866" spans="1:28" ht="13.2">
      <c r="A866" s="7"/>
      <c r="B866" s="7"/>
      <c r="C866" s="7"/>
      <c r="D866" s="7"/>
      <c r="E866" s="7"/>
      <c r="F866" s="7"/>
      <c r="G866" s="7"/>
      <c r="H866" s="7"/>
      <c r="I866" s="7"/>
      <c r="J866" s="7"/>
      <c r="K866" s="7"/>
      <c r="L866" s="7"/>
      <c r="M866" s="7"/>
      <c r="N866" s="7"/>
      <c r="O866" s="7"/>
      <c r="P866" s="7"/>
      <c r="Q866" s="7"/>
      <c r="R866" s="7"/>
      <c r="S866" s="7"/>
      <c r="T866" s="7"/>
      <c r="U866" s="7"/>
      <c r="V866" s="7"/>
      <c r="W866" s="7"/>
      <c r="X866" s="7"/>
      <c r="Y866" s="7"/>
      <c r="Z866" s="7"/>
      <c r="AA866" s="7"/>
      <c r="AB866" s="7"/>
    </row>
    <row r="867" spans="1:28" ht="13.2">
      <c r="A867" s="7"/>
      <c r="B867" s="7"/>
      <c r="C867" s="7"/>
      <c r="D867" s="7"/>
      <c r="E867" s="7"/>
      <c r="F867" s="7"/>
      <c r="G867" s="7"/>
      <c r="H867" s="7"/>
      <c r="I867" s="7"/>
      <c r="J867" s="7"/>
      <c r="K867" s="7"/>
      <c r="L867" s="7"/>
      <c r="M867" s="7"/>
      <c r="N867" s="7"/>
      <c r="O867" s="7"/>
      <c r="P867" s="7"/>
      <c r="Q867" s="7"/>
      <c r="R867" s="7"/>
      <c r="S867" s="7"/>
      <c r="T867" s="7"/>
      <c r="U867" s="7"/>
      <c r="V867" s="7"/>
      <c r="W867" s="7"/>
      <c r="X867" s="7"/>
      <c r="Y867" s="7"/>
      <c r="Z867" s="7"/>
      <c r="AA867" s="7"/>
      <c r="AB867" s="7"/>
    </row>
    <row r="868" spans="1:28" ht="13.2">
      <c r="A868" s="7"/>
      <c r="B868" s="7"/>
      <c r="C868" s="7"/>
      <c r="D868" s="7"/>
      <c r="E868" s="7"/>
      <c r="F868" s="7"/>
      <c r="G868" s="7"/>
      <c r="H868" s="7"/>
      <c r="I868" s="7"/>
      <c r="J868" s="7"/>
      <c r="K868" s="7"/>
      <c r="L868" s="7"/>
      <c r="M868" s="7"/>
      <c r="N868" s="7"/>
      <c r="O868" s="7"/>
      <c r="P868" s="7"/>
      <c r="Q868" s="7"/>
      <c r="R868" s="7"/>
      <c r="S868" s="7"/>
      <c r="T868" s="7"/>
      <c r="U868" s="7"/>
      <c r="V868" s="7"/>
      <c r="W868" s="7"/>
      <c r="X868" s="7"/>
      <c r="Y868" s="7"/>
      <c r="Z868" s="7"/>
      <c r="AA868" s="7"/>
      <c r="AB868" s="7"/>
    </row>
    <row r="869" spans="1:28" ht="13.2">
      <c r="A869" s="7"/>
      <c r="B869" s="7"/>
      <c r="C869" s="7"/>
      <c r="D869" s="7"/>
      <c r="E869" s="7"/>
      <c r="F869" s="7"/>
      <c r="G869" s="7"/>
      <c r="H869" s="7"/>
      <c r="I869" s="7"/>
      <c r="J869" s="7"/>
      <c r="K869" s="7"/>
      <c r="L869" s="7"/>
      <c r="M869" s="7"/>
      <c r="N869" s="7"/>
      <c r="O869" s="7"/>
      <c r="P869" s="7"/>
      <c r="Q869" s="7"/>
      <c r="R869" s="7"/>
      <c r="S869" s="7"/>
      <c r="T869" s="7"/>
      <c r="U869" s="7"/>
      <c r="V869" s="7"/>
      <c r="W869" s="7"/>
      <c r="X869" s="7"/>
      <c r="Y869" s="7"/>
      <c r="Z869" s="7"/>
      <c r="AA869" s="7"/>
      <c r="AB869" s="7"/>
    </row>
    <row r="870" spans="1:28" ht="13.2">
      <c r="A870" s="7"/>
      <c r="B870" s="7"/>
      <c r="C870" s="7"/>
      <c r="D870" s="7"/>
      <c r="E870" s="7"/>
      <c r="F870" s="7"/>
      <c r="G870" s="7"/>
      <c r="H870" s="7"/>
      <c r="I870" s="7"/>
      <c r="J870" s="7"/>
      <c r="K870" s="7"/>
      <c r="L870" s="7"/>
      <c r="M870" s="7"/>
      <c r="N870" s="7"/>
      <c r="O870" s="7"/>
      <c r="P870" s="7"/>
      <c r="Q870" s="7"/>
      <c r="R870" s="7"/>
      <c r="S870" s="7"/>
      <c r="T870" s="7"/>
      <c r="U870" s="7"/>
      <c r="V870" s="7"/>
      <c r="W870" s="7"/>
      <c r="X870" s="7"/>
      <c r="Y870" s="7"/>
      <c r="Z870" s="7"/>
      <c r="AA870" s="7"/>
      <c r="AB870" s="7"/>
    </row>
    <row r="871" spans="1:28" ht="13.2">
      <c r="A871" s="7"/>
      <c r="B871" s="7"/>
      <c r="C871" s="7"/>
      <c r="D871" s="7"/>
      <c r="E871" s="7"/>
      <c r="F871" s="7"/>
      <c r="G871" s="7"/>
      <c r="H871" s="7"/>
      <c r="I871" s="7"/>
      <c r="J871" s="7"/>
      <c r="K871" s="7"/>
      <c r="L871" s="7"/>
      <c r="M871" s="7"/>
      <c r="N871" s="7"/>
      <c r="O871" s="7"/>
      <c r="P871" s="7"/>
      <c r="Q871" s="7"/>
      <c r="R871" s="7"/>
      <c r="S871" s="7"/>
      <c r="T871" s="7"/>
      <c r="U871" s="7"/>
      <c r="V871" s="7"/>
      <c r="W871" s="7"/>
      <c r="X871" s="7"/>
      <c r="Y871" s="7"/>
      <c r="Z871" s="7"/>
      <c r="AA871" s="7"/>
      <c r="AB871" s="7"/>
    </row>
    <row r="872" spans="1:28" ht="13.2">
      <c r="A872" s="7"/>
      <c r="B872" s="7"/>
      <c r="C872" s="7"/>
      <c r="D872" s="7"/>
      <c r="E872" s="7"/>
      <c r="F872" s="7"/>
      <c r="G872" s="7"/>
      <c r="H872" s="7"/>
      <c r="I872" s="7"/>
      <c r="J872" s="7"/>
      <c r="K872" s="7"/>
      <c r="L872" s="7"/>
      <c r="M872" s="7"/>
      <c r="N872" s="7"/>
      <c r="O872" s="7"/>
      <c r="P872" s="7"/>
      <c r="Q872" s="7"/>
      <c r="R872" s="7"/>
      <c r="S872" s="7"/>
      <c r="T872" s="7"/>
      <c r="U872" s="7"/>
      <c r="V872" s="7"/>
      <c r="W872" s="7"/>
      <c r="X872" s="7"/>
      <c r="Y872" s="7"/>
      <c r="Z872" s="7"/>
      <c r="AA872" s="7"/>
      <c r="AB872" s="7"/>
    </row>
    <row r="873" spans="1:28" ht="13.2">
      <c r="A873" s="7"/>
      <c r="B873" s="7"/>
      <c r="C873" s="7"/>
      <c r="D873" s="7"/>
      <c r="E873" s="7"/>
      <c r="F873" s="7"/>
      <c r="G873" s="7"/>
      <c r="H873" s="7"/>
      <c r="I873" s="7"/>
      <c r="J873" s="7"/>
      <c r="K873" s="7"/>
      <c r="L873" s="7"/>
      <c r="M873" s="7"/>
      <c r="N873" s="7"/>
      <c r="O873" s="7"/>
      <c r="P873" s="7"/>
      <c r="Q873" s="7"/>
      <c r="R873" s="7"/>
      <c r="S873" s="7"/>
      <c r="T873" s="7"/>
      <c r="U873" s="7"/>
      <c r="V873" s="7"/>
      <c r="W873" s="7"/>
      <c r="X873" s="7"/>
      <c r="Y873" s="7"/>
      <c r="Z873" s="7"/>
      <c r="AA873" s="7"/>
      <c r="AB873" s="7"/>
    </row>
    <row r="874" spans="1:28" ht="13.2">
      <c r="A874" s="7"/>
      <c r="B874" s="7"/>
      <c r="C874" s="7"/>
      <c r="D874" s="7"/>
      <c r="E874" s="7"/>
      <c r="F874" s="7"/>
      <c r="G874" s="7"/>
      <c r="H874" s="7"/>
      <c r="I874" s="7"/>
      <c r="J874" s="7"/>
      <c r="K874" s="7"/>
      <c r="L874" s="7"/>
      <c r="M874" s="7"/>
      <c r="N874" s="7"/>
      <c r="O874" s="7"/>
      <c r="P874" s="7"/>
      <c r="Q874" s="7"/>
      <c r="R874" s="7"/>
      <c r="S874" s="7"/>
      <c r="T874" s="7"/>
      <c r="U874" s="7"/>
      <c r="V874" s="7"/>
      <c r="W874" s="7"/>
      <c r="X874" s="7"/>
      <c r="Y874" s="7"/>
      <c r="Z874" s="7"/>
      <c r="AA874" s="7"/>
      <c r="AB874" s="7"/>
    </row>
    <row r="875" spans="1:28" ht="13.2">
      <c r="A875" s="7"/>
      <c r="B875" s="7"/>
      <c r="C875" s="7"/>
      <c r="D875" s="7"/>
      <c r="E875" s="7"/>
      <c r="F875" s="7"/>
      <c r="G875" s="7"/>
      <c r="H875" s="7"/>
      <c r="I875" s="7"/>
      <c r="J875" s="7"/>
      <c r="K875" s="7"/>
      <c r="L875" s="7"/>
      <c r="M875" s="7"/>
      <c r="N875" s="7"/>
      <c r="O875" s="7"/>
      <c r="P875" s="7"/>
      <c r="Q875" s="7"/>
      <c r="R875" s="7"/>
      <c r="S875" s="7"/>
      <c r="T875" s="7"/>
      <c r="U875" s="7"/>
      <c r="V875" s="7"/>
      <c r="W875" s="7"/>
      <c r="X875" s="7"/>
      <c r="Y875" s="7"/>
      <c r="Z875" s="7"/>
      <c r="AA875" s="7"/>
      <c r="AB875" s="7"/>
    </row>
    <row r="876" spans="1:28" ht="13.2">
      <c r="A876" s="7"/>
      <c r="B876" s="7"/>
      <c r="C876" s="7"/>
      <c r="D876" s="7"/>
      <c r="E876" s="7"/>
      <c r="F876" s="7"/>
      <c r="G876" s="7"/>
      <c r="H876" s="7"/>
      <c r="I876" s="7"/>
      <c r="J876" s="7"/>
      <c r="K876" s="7"/>
      <c r="L876" s="7"/>
      <c r="M876" s="7"/>
      <c r="N876" s="7"/>
      <c r="O876" s="7"/>
      <c r="P876" s="7"/>
      <c r="Q876" s="7"/>
      <c r="R876" s="7"/>
      <c r="S876" s="7"/>
      <c r="T876" s="7"/>
      <c r="U876" s="7"/>
      <c r="V876" s="7"/>
      <c r="W876" s="7"/>
      <c r="X876" s="7"/>
      <c r="Y876" s="7"/>
      <c r="Z876" s="7"/>
      <c r="AA876" s="7"/>
      <c r="AB876" s="7"/>
    </row>
    <row r="877" spans="1:28" ht="13.2">
      <c r="A877" s="7"/>
      <c r="B877" s="7"/>
      <c r="C877" s="7"/>
      <c r="D877" s="7"/>
      <c r="E877" s="7"/>
      <c r="F877" s="7"/>
      <c r="G877" s="7"/>
      <c r="H877" s="7"/>
      <c r="I877" s="7"/>
      <c r="J877" s="7"/>
      <c r="K877" s="7"/>
      <c r="L877" s="7"/>
      <c r="M877" s="7"/>
      <c r="N877" s="7"/>
      <c r="O877" s="7"/>
      <c r="P877" s="7"/>
      <c r="Q877" s="7"/>
      <c r="R877" s="7"/>
      <c r="S877" s="7"/>
      <c r="T877" s="7"/>
      <c r="U877" s="7"/>
      <c r="V877" s="7"/>
      <c r="W877" s="7"/>
      <c r="X877" s="7"/>
      <c r="Y877" s="7"/>
      <c r="Z877" s="7"/>
      <c r="AA877" s="7"/>
      <c r="AB877" s="7"/>
    </row>
    <row r="878" spans="1:28" ht="13.2">
      <c r="A878" s="7"/>
      <c r="B878" s="7"/>
      <c r="C878" s="7"/>
      <c r="D878" s="7"/>
      <c r="E878" s="7"/>
      <c r="F878" s="7"/>
      <c r="G878" s="7"/>
      <c r="H878" s="7"/>
      <c r="I878" s="7"/>
      <c r="J878" s="7"/>
      <c r="K878" s="7"/>
      <c r="L878" s="7"/>
      <c r="M878" s="7"/>
      <c r="N878" s="7"/>
      <c r="O878" s="7"/>
      <c r="P878" s="7"/>
      <c r="Q878" s="7"/>
      <c r="R878" s="7"/>
      <c r="S878" s="7"/>
      <c r="T878" s="7"/>
      <c r="U878" s="7"/>
      <c r="V878" s="7"/>
      <c r="W878" s="7"/>
      <c r="X878" s="7"/>
      <c r="Y878" s="7"/>
      <c r="Z878" s="7"/>
      <c r="AA878" s="7"/>
      <c r="AB878" s="7"/>
    </row>
    <row r="879" spans="1:28" ht="13.2">
      <c r="A879" s="7"/>
      <c r="B879" s="7"/>
      <c r="C879" s="7"/>
      <c r="D879" s="7"/>
      <c r="E879" s="7"/>
      <c r="F879" s="7"/>
      <c r="G879" s="7"/>
      <c r="H879" s="7"/>
      <c r="I879" s="7"/>
      <c r="J879" s="7"/>
      <c r="K879" s="7"/>
      <c r="L879" s="7"/>
      <c r="M879" s="7"/>
      <c r="N879" s="7"/>
      <c r="O879" s="7"/>
      <c r="P879" s="7"/>
      <c r="Q879" s="7"/>
      <c r="R879" s="7"/>
      <c r="S879" s="7"/>
      <c r="T879" s="7"/>
      <c r="U879" s="7"/>
      <c r="V879" s="7"/>
      <c r="W879" s="7"/>
      <c r="X879" s="7"/>
      <c r="Y879" s="7"/>
      <c r="Z879" s="7"/>
      <c r="AA879" s="7"/>
      <c r="AB879" s="7"/>
    </row>
    <row r="880" spans="1:28" ht="13.2">
      <c r="A880" s="7"/>
      <c r="B880" s="7"/>
      <c r="C880" s="7"/>
      <c r="D880" s="7"/>
      <c r="E880" s="7"/>
      <c r="F880" s="7"/>
      <c r="G880" s="7"/>
      <c r="H880" s="7"/>
      <c r="I880" s="7"/>
      <c r="J880" s="7"/>
      <c r="K880" s="7"/>
      <c r="L880" s="7"/>
      <c r="M880" s="7"/>
      <c r="N880" s="7"/>
      <c r="O880" s="7"/>
      <c r="P880" s="7"/>
      <c r="Q880" s="7"/>
      <c r="R880" s="7"/>
      <c r="S880" s="7"/>
      <c r="T880" s="7"/>
      <c r="U880" s="7"/>
      <c r="V880" s="7"/>
      <c r="W880" s="7"/>
      <c r="X880" s="7"/>
      <c r="Y880" s="7"/>
      <c r="Z880" s="7"/>
      <c r="AA880" s="7"/>
      <c r="AB880" s="7"/>
    </row>
    <row r="881" spans="1:28" ht="13.2">
      <c r="A881" s="7"/>
      <c r="B881" s="7"/>
      <c r="C881" s="7"/>
      <c r="D881" s="7"/>
      <c r="E881" s="7"/>
      <c r="F881" s="7"/>
      <c r="G881" s="7"/>
      <c r="H881" s="7"/>
      <c r="I881" s="7"/>
      <c r="J881" s="7"/>
      <c r="K881" s="7"/>
      <c r="L881" s="7"/>
      <c r="M881" s="7"/>
      <c r="N881" s="7"/>
      <c r="O881" s="7"/>
      <c r="P881" s="7"/>
      <c r="Q881" s="7"/>
      <c r="R881" s="7"/>
      <c r="S881" s="7"/>
      <c r="T881" s="7"/>
      <c r="U881" s="7"/>
      <c r="V881" s="7"/>
      <c r="W881" s="7"/>
      <c r="X881" s="7"/>
      <c r="Y881" s="7"/>
      <c r="Z881" s="7"/>
      <c r="AA881" s="7"/>
      <c r="AB881" s="7"/>
    </row>
    <row r="882" spans="1:28" ht="13.2">
      <c r="A882" s="7"/>
      <c r="B882" s="7"/>
      <c r="C882" s="7"/>
      <c r="D882" s="7"/>
      <c r="E882" s="7"/>
      <c r="F882" s="7"/>
      <c r="G882" s="7"/>
      <c r="H882" s="7"/>
      <c r="I882" s="7"/>
      <c r="J882" s="7"/>
      <c r="K882" s="7"/>
      <c r="L882" s="7"/>
      <c r="M882" s="7"/>
      <c r="N882" s="7"/>
      <c r="O882" s="7"/>
      <c r="P882" s="7"/>
      <c r="Q882" s="7"/>
      <c r="R882" s="7"/>
      <c r="S882" s="7"/>
      <c r="T882" s="7"/>
      <c r="U882" s="7"/>
      <c r="V882" s="7"/>
      <c r="W882" s="7"/>
      <c r="X882" s="7"/>
      <c r="Y882" s="7"/>
      <c r="Z882" s="7"/>
      <c r="AA882" s="7"/>
      <c r="AB882" s="7"/>
    </row>
    <row r="883" spans="1:28" ht="13.2">
      <c r="A883" s="7"/>
      <c r="B883" s="7"/>
      <c r="C883" s="7"/>
      <c r="D883" s="7"/>
      <c r="E883" s="7"/>
      <c r="F883" s="7"/>
      <c r="G883" s="7"/>
      <c r="H883" s="7"/>
      <c r="I883" s="7"/>
      <c r="J883" s="7"/>
      <c r="K883" s="7"/>
      <c r="L883" s="7"/>
      <c r="M883" s="7"/>
      <c r="N883" s="7"/>
      <c r="O883" s="7"/>
      <c r="P883" s="7"/>
      <c r="Q883" s="7"/>
      <c r="R883" s="7"/>
      <c r="S883" s="7"/>
      <c r="T883" s="7"/>
      <c r="U883" s="7"/>
      <c r="V883" s="7"/>
      <c r="W883" s="7"/>
      <c r="X883" s="7"/>
      <c r="Y883" s="7"/>
      <c r="Z883" s="7"/>
      <c r="AA883" s="7"/>
      <c r="AB883" s="7"/>
    </row>
    <row r="884" spans="1:28" ht="13.2">
      <c r="A884" s="7"/>
      <c r="B884" s="7"/>
      <c r="C884" s="7"/>
      <c r="D884" s="7"/>
      <c r="E884" s="7"/>
      <c r="F884" s="7"/>
      <c r="G884" s="7"/>
      <c r="H884" s="7"/>
      <c r="I884" s="7"/>
      <c r="J884" s="7"/>
      <c r="K884" s="7"/>
      <c r="L884" s="7"/>
      <c r="M884" s="7"/>
      <c r="N884" s="7"/>
      <c r="O884" s="7"/>
      <c r="P884" s="7"/>
      <c r="Q884" s="7"/>
      <c r="R884" s="7"/>
      <c r="S884" s="7"/>
      <c r="T884" s="7"/>
      <c r="U884" s="7"/>
      <c r="V884" s="7"/>
      <c r="W884" s="7"/>
      <c r="X884" s="7"/>
      <c r="Y884" s="7"/>
      <c r="Z884" s="7"/>
      <c r="AA884" s="7"/>
      <c r="AB884" s="7"/>
    </row>
    <row r="885" spans="1:28" ht="13.2">
      <c r="A885" s="7"/>
      <c r="B885" s="7"/>
      <c r="C885" s="7"/>
      <c r="D885" s="7"/>
      <c r="E885" s="7"/>
      <c r="F885" s="7"/>
      <c r="G885" s="7"/>
      <c r="H885" s="7"/>
      <c r="I885" s="7"/>
      <c r="J885" s="7"/>
      <c r="K885" s="7"/>
      <c r="L885" s="7"/>
      <c r="M885" s="7"/>
      <c r="N885" s="7"/>
      <c r="O885" s="7"/>
      <c r="P885" s="7"/>
      <c r="Q885" s="7"/>
      <c r="R885" s="7"/>
      <c r="S885" s="7"/>
      <c r="T885" s="7"/>
      <c r="U885" s="7"/>
      <c r="V885" s="7"/>
      <c r="W885" s="7"/>
      <c r="X885" s="7"/>
      <c r="Y885" s="7"/>
      <c r="Z885" s="7"/>
      <c r="AA885" s="7"/>
      <c r="AB885" s="7"/>
    </row>
    <row r="886" spans="1:28" ht="13.2">
      <c r="A886" s="7"/>
      <c r="B886" s="7"/>
      <c r="C886" s="7"/>
      <c r="D886" s="7"/>
      <c r="E886" s="7"/>
      <c r="F886" s="7"/>
      <c r="G886" s="7"/>
      <c r="H886" s="7"/>
      <c r="I886" s="7"/>
      <c r="J886" s="7"/>
      <c r="K886" s="7"/>
      <c r="L886" s="7"/>
      <c r="M886" s="7"/>
      <c r="N886" s="7"/>
      <c r="O886" s="7"/>
      <c r="P886" s="7"/>
      <c r="Q886" s="7"/>
      <c r="R886" s="7"/>
      <c r="S886" s="7"/>
      <c r="T886" s="7"/>
      <c r="U886" s="7"/>
      <c r="V886" s="7"/>
      <c r="W886" s="7"/>
      <c r="X886" s="7"/>
      <c r="Y886" s="7"/>
      <c r="Z886" s="7"/>
      <c r="AA886" s="7"/>
      <c r="AB886" s="7"/>
    </row>
    <row r="887" spans="1:28" ht="13.2">
      <c r="A887" s="7"/>
      <c r="B887" s="7"/>
      <c r="C887" s="7"/>
      <c r="D887" s="7"/>
      <c r="E887" s="7"/>
      <c r="F887" s="7"/>
      <c r="G887" s="7"/>
      <c r="H887" s="7"/>
      <c r="I887" s="7"/>
      <c r="J887" s="7"/>
      <c r="K887" s="7"/>
      <c r="L887" s="7"/>
      <c r="M887" s="7"/>
      <c r="N887" s="7"/>
      <c r="O887" s="7"/>
      <c r="P887" s="7"/>
      <c r="Q887" s="7"/>
      <c r="R887" s="7"/>
      <c r="S887" s="7"/>
      <c r="T887" s="7"/>
      <c r="U887" s="7"/>
      <c r="V887" s="7"/>
      <c r="W887" s="7"/>
      <c r="X887" s="7"/>
      <c r="Y887" s="7"/>
      <c r="Z887" s="7"/>
      <c r="AA887" s="7"/>
      <c r="AB887" s="7"/>
    </row>
    <row r="888" spans="1:28" ht="13.2">
      <c r="A888" s="7"/>
      <c r="B888" s="7"/>
      <c r="C888" s="7"/>
      <c r="D888" s="7"/>
      <c r="E888" s="7"/>
      <c r="F888" s="7"/>
      <c r="G888" s="7"/>
      <c r="H888" s="7"/>
      <c r="I888" s="7"/>
      <c r="J888" s="7"/>
      <c r="K888" s="7"/>
      <c r="L888" s="7"/>
      <c r="M888" s="7"/>
      <c r="N888" s="7"/>
      <c r="O888" s="7"/>
      <c r="P888" s="7"/>
      <c r="Q888" s="7"/>
      <c r="R888" s="7"/>
      <c r="S888" s="7"/>
      <c r="T888" s="7"/>
      <c r="U888" s="7"/>
      <c r="V888" s="7"/>
      <c r="W888" s="7"/>
      <c r="X888" s="7"/>
      <c r="Y888" s="7"/>
      <c r="Z888" s="7"/>
      <c r="AA888" s="7"/>
      <c r="AB888" s="7"/>
    </row>
    <row r="889" spans="1:28" ht="13.2">
      <c r="A889" s="7"/>
      <c r="B889" s="7"/>
      <c r="C889" s="7"/>
      <c r="D889" s="7"/>
      <c r="E889" s="7"/>
      <c r="F889" s="7"/>
      <c r="G889" s="7"/>
      <c r="H889" s="7"/>
      <c r="I889" s="7"/>
      <c r="J889" s="7"/>
      <c r="K889" s="7"/>
      <c r="L889" s="7"/>
      <c r="M889" s="7"/>
      <c r="N889" s="7"/>
      <c r="O889" s="7"/>
      <c r="P889" s="7"/>
      <c r="Q889" s="7"/>
      <c r="R889" s="7"/>
      <c r="S889" s="7"/>
      <c r="T889" s="7"/>
      <c r="U889" s="7"/>
      <c r="V889" s="7"/>
      <c r="W889" s="7"/>
      <c r="X889" s="7"/>
      <c r="Y889" s="7"/>
      <c r="Z889" s="7"/>
      <c r="AA889" s="7"/>
      <c r="AB889" s="7"/>
    </row>
    <row r="890" spans="1:28" ht="13.2">
      <c r="A890" s="7"/>
      <c r="B890" s="7"/>
      <c r="C890" s="7"/>
      <c r="D890" s="7"/>
      <c r="E890" s="7"/>
      <c r="F890" s="7"/>
      <c r="G890" s="7"/>
      <c r="H890" s="7"/>
      <c r="I890" s="7"/>
      <c r="J890" s="7"/>
      <c r="K890" s="7"/>
      <c r="L890" s="7"/>
      <c r="M890" s="7"/>
      <c r="N890" s="7"/>
      <c r="O890" s="7"/>
      <c r="P890" s="7"/>
      <c r="Q890" s="7"/>
      <c r="R890" s="7"/>
      <c r="S890" s="7"/>
      <c r="T890" s="7"/>
      <c r="U890" s="7"/>
      <c r="V890" s="7"/>
      <c r="W890" s="7"/>
      <c r="X890" s="7"/>
      <c r="Y890" s="7"/>
      <c r="Z890" s="7"/>
      <c r="AA890" s="7"/>
      <c r="AB890" s="7"/>
    </row>
    <row r="891" spans="1:28" ht="13.2">
      <c r="A891" s="7"/>
      <c r="B891" s="7"/>
      <c r="C891" s="7"/>
      <c r="D891" s="7"/>
      <c r="E891" s="7"/>
      <c r="F891" s="7"/>
      <c r="G891" s="7"/>
      <c r="H891" s="7"/>
      <c r="I891" s="7"/>
      <c r="J891" s="7"/>
      <c r="K891" s="7"/>
      <c r="L891" s="7"/>
      <c r="M891" s="7"/>
      <c r="N891" s="7"/>
      <c r="O891" s="7"/>
      <c r="P891" s="7"/>
      <c r="Q891" s="7"/>
      <c r="R891" s="7"/>
      <c r="S891" s="7"/>
      <c r="T891" s="7"/>
      <c r="U891" s="7"/>
      <c r="V891" s="7"/>
      <c r="W891" s="7"/>
      <c r="X891" s="7"/>
      <c r="Y891" s="7"/>
      <c r="Z891" s="7"/>
      <c r="AA891" s="7"/>
      <c r="AB891" s="7"/>
    </row>
    <row r="892" spans="1:28" ht="13.2">
      <c r="A892" s="7"/>
      <c r="B892" s="7"/>
      <c r="C892" s="7"/>
      <c r="D892" s="7"/>
      <c r="E892" s="7"/>
      <c r="F892" s="7"/>
      <c r="G892" s="7"/>
      <c r="H892" s="7"/>
      <c r="I892" s="7"/>
      <c r="J892" s="7"/>
      <c r="K892" s="7"/>
      <c r="L892" s="7"/>
      <c r="M892" s="7"/>
      <c r="N892" s="7"/>
      <c r="O892" s="7"/>
      <c r="P892" s="7"/>
      <c r="Q892" s="7"/>
      <c r="R892" s="7"/>
      <c r="S892" s="7"/>
      <c r="T892" s="7"/>
      <c r="U892" s="7"/>
      <c r="V892" s="7"/>
      <c r="W892" s="7"/>
      <c r="X892" s="7"/>
      <c r="Y892" s="7"/>
      <c r="Z892" s="7"/>
      <c r="AA892" s="7"/>
      <c r="AB892" s="7"/>
    </row>
    <row r="893" spans="1:28" ht="13.2">
      <c r="A893" s="7"/>
      <c r="B893" s="7"/>
      <c r="C893" s="7"/>
      <c r="D893" s="7"/>
      <c r="E893" s="7"/>
      <c r="F893" s="7"/>
      <c r="G893" s="7"/>
      <c r="H893" s="7"/>
      <c r="I893" s="7"/>
      <c r="J893" s="7"/>
      <c r="K893" s="7"/>
      <c r="L893" s="7"/>
      <c r="M893" s="7"/>
      <c r="N893" s="7"/>
      <c r="O893" s="7"/>
      <c r="P893" s="7"/>
      <c r="Q893" s="7"/>
      <c r="R893" s="7"/>
      <c r="S893" s="7"/>
      <c r="T893" s="7"/>
      <c r="U893" s="7"/>
      <c r="V893" s="7"/>
      <c r="W893" s="7"/>
      <c r="X893" s="7"/>
      <c r="Y893" s="7"/>
      <c r="Z893" s="7"/>
      <c r="AA893" s="7"/>
      <c r="AB893" s="7"/>
    </row>
    <row r="894" spans="1:28" ht="13.2">
      <c r="A894" s="7"/>
      <c r="B894" s="7"/>
      <c r="C894" s="7"/>
      <c r="D894" s="7"/>
      <c r="E894" s="7"/>
      <c r="F894" s="7"/>
      <c r="G894" s="7"/>
      <c r="H894" s="7"/>
      <c r="I894" s="7"/>
      <c r="J894" s="7"/>
      <c r="K894" s="7"/>
      <c r="L894" s="7"/>
      <c r="M894" s="7"/>
      <c r="N894" s="7"/>
      <c r="O894" s="7"/>
      <c r="P894" s="7"/>
      <c r="Q894" s="7"/>
      <c r="R894" s="7"/>
      <c r="S894" s="7"/>
      <c r="T894" s="7"/>
      <c r="U894" s="7"/>
      <c r="V894" s="7"/>
      <c r="W894" s="7"/>
      <c r="X894" s="7"/>
      <c r="Y894" s="7"/>
      <c r="Z894" s="7"/>
      <c r="AA894" s="7"/>
      <c r="AB894" s="7"/>
    </row>
    <row r="895" spans="1:28" ht="13.2">
      <c r="A895" s="7"/>
      <c r="B895" s="7"/>
      <c r="C895" s="7"/>
      <c r="D895" s="7"/>
      <c r="E895" s="7"/>
      <c r="F895" s="7"/>
      <c r="G895" s="7"/>
      <c r="H895" s="7"/>
      <c r="I895" s="7"/>
      <c r="J895" s="7"/>
      <c r="K895" s="7"/>
      <c r="L895" s="7"/>
      <c r="M895" s="7"/>
      <c r="N895" s="7"/>
      <c r="O895" s="7"/>
      <c r="P895" s="7"/>
      <c r="Q895" s="7"/>
      <c r="R895" s="7"/>
      <c r="S895" s="7"/>
      <c r="T895" s="7"/>
      <c r="U895" s="7"/>
      <c r="V895" s="7"/>
      <c r="W895" s="7"/>
      <c r="X895" s="7"/>
      <c r="Y895" s="7"/>
      <c r="Z895" s="7"/>
      <c r="AA895" s="7"/>
      <c r="AB895" s="7"/>
    </row>
    <row r="896" spans="1:28" ht="13.2">
      <c r="A896" s="7"/>
      <c r="B896" s="7"/>
      <c r="C896" s="7"/>
      <c r="D896" s="7"/>
      <c r="E896" s="7"/>
      <c r="F896" s="7"/>
      <c r="G896" s="7"/>
      <c r="H896" s="7"/>
      <c r="I896" s="7"/>
      <c r="J896" s="7"/>
      <c r="K896" s="7"/>
      <c r="L896" s="7"/>
      <c r="M896" s="7"/>
      <c r="N896" s="7"/>
      <c r="O896" s="7"/>
      <c r="P896" s="7"/>
      <c r="Q896" s="7"/>
      <c r="R896" s="7"/>
      <c r="S896" s="7"/>
      <c r="T896" s="7"/>
      <c r="U896" s="7"/>
      <c r="V896" s="7"/>
      <c r="W896" s="7"/>
      <c r="X896" s="7"/>
      <c r="Y896" s="7"/>
      <c r="Z896" s="7"/>
      <c r="AA896" s="7"/>
      <c r="AB896" s="7"/>
    </row>
    <row r="897" spans="1:28" ht="13.2">
      <c r="A897" s="7"/>
      <c r="B897" s="7"/>
      <c r="C897" s="7"/>
      <c r="D897" s="7"/>
      <c r="E897" s="7"/>
      <c r="F897" s="7"/>
      <c r="G897" s="7"/>
      <c r="H897" s="7"/>
      <c r="I897" s="7"/>
      <c r="J897" s="7"/>
      <c r="K897" s="7"/>
      <c r="L897" s="7"/>
      <c r="M897" s="7"/>
      <c r="N897" s="7"/>
      <c r="O897" s="7"/>
      <c r="P897" s="7"/>
      <c r="Q897" s="7"/>
      <c r="R897" s="7"/>
      <c r="S897" s="7"/>
      <c r="T897" s="7"/>
      <c r="U897" s="7"/>
      <c r="V897" s="7"/>
      <c r="W897" s="7"/>
      <c r="X897" s="7"/>
      <c r="Y897" s="7"/>
      <c r="Z897" s="7"/>
      <c r="AA897" s="7"/>
      <c r="AB897" s="7"/>
    </row>
    <row r="898" spans="1:28" ht="13.2">
      <c r="A898" s="7"/>
      <c r="B898" s="7"/>
      <c r="C898" s="7"/>
      <c r="D898" s="7"/>
      <c r="E898" s="7"/>
      <c r="F898" s="7"/>
      <c r="G898" s="7"/>
      <c r="H898" s="7"/>
      <c r="I898" s="7"/>
      <c r="J898" s="7"/>
      <c r="K898" s="7"/>
      <c r="L898" s="7"/>
      <c r="M898" s="7"/>
      <c r="N898" s="7"/>
      <c r="O898" s="7"/>
      <c r="P898" s="7"/>
      <c r="Q898" s="7"/>
      <c r="R898" s="7"/>
      <c r="S898" s="7"/>
      <c r="T898" s="7"/>
      <c r="U898" s="7"/>
      <c r="V898" s="7"/>
      <c r="W898" s="7"/>
      <c r="X898" s="7"/>
      <c r="Y898" s="7"/>
      <c r="Z898" s="7"/>
      <c r="AA898" s="7"/>
      <c r="AB898" s="7"/>
    </row>
    <row r="899" spans="1:28" ht="13.2">
      <c r="A899" s="7"/>
      <c r="B899" s="7"/>
      <c r="C899" s="7"/>
      <c r="D899" s="7"/>
      <c r="E899" s="7"/>
      <c r="F899" s="7"/>
      <c r="G899" s="7"/>
      <c r="H899" s="7"/>
      <c r="I899" s="7"/>
      <c r="J899" s="7"/>
      <c r="K899" s="7"/>
      <c r="L899" s="7"/>
      <c r="M899" s="7"/>
      <c r="N899" s="7"/>
      <c r="O899" s="7"/>
      <c r="P899" s="7"/>
      <c r="Q899" s="7"/>
      <c r="R899" s="7"/>
      <c r="S899" s="7"/>
      <c r="T899" s="7"/>
      <c r="U899" s="7"/>
      <c r="V899" s="7"/>
      <c r="W899" s="7"/>
      <c r="X899" s="7"/>
      <c r="Y899" s="7"/>
      <c r="Z899" s="7"/>
      <c r="AA899" s="7"/>
      <c r="AB899" s="7"/>
    </row>
    <row r="900" spans="1:28" ht="13.2">
      <c r="A900" s="7"/>
      <c r="B900" s="7"/>
      <c r="C900" s="7"/>
      <c r="D900" s="7"/>
      <c r="E900" s="7"/>
      <c r="F900" s="7"/>
      <c r="G900" s="7"/>
      <c r="H900" s="7"/>
      <c r="I900" s="7"/>
      <c r="J900" s="7"/>
      <c r="K900" s="7"/>
      <c r="L900" s="7"/>
      <c r="M900" s="7"/>
      <c r="N900" s="7"/>
      <c r="O900" s="7"/>
      <c r="P900" s="7"/>
      <c r="Q900" s="7"/>
      <c r="R900" s="7"/>
      <c r="S900" s="7"/>
      <c r="T900" s="7"/>
      <c r="U900" s="7"/>
      <c r="V900" s="7"/>
      <c r="W900" s="7"/>
      <c r="X900" s="7"/>
      <c r="Y900" s="7"/>
      <c r="Z900" s="7"/>
      <c r="AA900" s="7"/>
      <c r="AB900" s="7"/>
    </row>
    <row r="901" spans="1:28" ht="13.2">
      <c r="A901" s="7"/>
      <c r="B901" s="7"/>
      <c r="C901" s="7"/>
      <c r="D901" s="7"/>
      <c r="E901" s="7"/>
      <c r="F901" s="7"/>
      <c r="G901" s="7"/>
      <c r="H901" s="7"/>
      <c r="I901" s="7"/>
      <c r="J901" s="7"/>
      <c r="K901" s="7"/>
      <c r="L901" s="7"/>
      <c r="M901" s="7"/>
      <c r="N901" s="7"/>
      <c r="O901" s="7"/>
      <c r="P901" s="7"/>
      <c r="Q901" s="7"/>
      <c r="R901" s="7"/>
      <c r="S901" s="7"/>
      <c r="T901" s="7"/>
      <c r="U901" s="7"/>
      <c r="V901" s="7"/>
      <c r="W901" s="7"/>
      <c r="X901" s="7"/>
      <c r="Y901" s="7"/>
      <c r="Z901" s="7"/>
      <c r="AA901" s="7"/>
      <c r="AB901" s="7"/>
    </row>
    <row r="902" spans="1:28" ht="13.2">
      <c r="A902" s="7"/>
      <c r="B902" s="7"/>
      <c r="C902" s="7"/>
      <c r="D902" s="7"/>
      <c r="E902" s="7"/>
      <c r="F902" s="7"/>
      <c r="G902" s="7"/>
      <c r="H902" s="7"/>
      <c r="I902" s="7"/>
      <c r="J902" s="7"/>
      <c r="K902" s="7"/>
      <c r="L902" s="7"/>
      <c r="M902" s="7"/>
      <c r="N902" s="7"/>
      <c r="O902" s="7"/>
      <c r="P902" s="7"/>
      <c r="Q902" s="7"/>
      <c r="R902" s="7"/>
      <c r="S902" s="7"/>
      <c r="T902" s="7"/>
      <c r="U902" s="7"/>
      <c r="V902" s="7"/>
      <c r="W902" s="7"/>
      <c r="X902" s="7"/>
      <c r="Y902" s="7"/>
      <c r="Z902" s="7"/>
      <c r="AA902" s="7"/>
      <c r="AB902" s="7"/>
    </row>
    <row r="903" spans="1:28" ht="13.2">
      <c r="A903" s="7"/>
      <c r="B903" s="7"/>
      <c r="C903" s="7"/>
      <c r="D903" s="7"/>
      <c r="E903" s="7"/>
      <c r="F903" s="7"/>
      <c r="G903" s="7"/>
      <c r="H903" s="7"/>
      <c r="I903" s="7"/>
      <c r="J903" s="7"/>
      <c r="K903" s="7"/>
      <c r="L903" s="7"/>
      <c r="M903" s="7"/>
      <c r="N903" s="7"/>
      <c r="O903" s="7"/>
      <c r="P903" s="7"/>
      <c r="Q903" s="7"/>
      <c r="R903" s="7"/>
      <c r="S903" s="7"/>
      <c r="T903" s="7"/>
      <c r="U903" s="7"/>
      <c r="V903" s="7"/>
      <c r="W903" s="7"/>
      <c r="X903" s="7"/>
      <c r="Y903" s="7"/>
      <c r="Z903" s="7"/>
      <c r="AA903" s="7"/>
      <c r="AB903" s="7"/>
    </row>
    <row r="904" spans="1:28" ht="13.2">
      <c r="A904" s="7"/>
      <c r="B904" s="7"/>
      <c r="C904" s="7"/>
      <c r="D904" s="7"/>
      <c r="E904" s="7"/>
      <c r="F904" s="7"/>
      <c r="G904" s="7"/>
      <c r="H904" s="7"/>
      <c r="I904" s="7"/>
      <c r="J904" s="7"/>
      <c r="K904" s="7"/>
      <c r="L904" s="7"/>
      <c r="M904" s="7"/>
      <c r="N904" s="7"/>
      <c r="O904" s="7"/>
      <c r="P904" s="7"/>
      <c r="Q904" s="7"/>
      <c r="R904" s="7"/>
      <c r="S904" s="7"/>
      <c r="T904" s="7"/>
      <c r="U904" s="7"/>
      <c r="V904" s="7"/>
      <c r="W904" s="7"/>
      <c r="X904" s="7"/>
      <c r="Y904" s="7"/>
      <c r="Z904" s="7"/>
      <c r="AA904" s="7"/>
      <c r="AB904" s="7"/>
    </row>
    <row r="905" spans="1:28" ht="13.2">
      <c r="A905" s="7"/>
      <c r="B905" s="7"/>
      <c r="C905" s="7"/>
      <c r="D905" s="7"/>
      <c r="E905" s="7"/>
      <c r="F905" s="7"/>
      <c r="G905" s="7"/>
      <c r="H905" s="7"/>
      <c r="I905" s="7"/>
      <c r="J905" s="7"/>
      <c r="K905" s="7"/>
      <c r="L905" s="7"/>
      <c r="M905" s="7"/>
      <c r="N905" s="7"/>
      <c r="O905" s="7"/>
      <c r="P905" s="7"/>
      <c r="Q905" s="7"/>
      <c r="R905" s="7"/>
      <c r="S905" s="7"/>
      <c r="T905" s="7"/>
      <c r="U905" s="7"/>
      <c r="V905" s="7"/>
      <c r="W905" s="7"/>
      <c r="X905" s="7"/>
      <c r="Y905" s="7"/>
      <c r="Z905" s="7"/>
      <c r="AA905" s="7"/>
      <c r="AB905" s="7"/>
    </row>
    <row r="906" spans="1:28" ht="13.2">
      <c r="A906" s="7"/>
      <c r="B906" s="7"/>
      <c r="C906" s="7"/>
      <c r="D906" s="7"/>
      <c r="E906" s="7"/>
      <c r="F906" s="7"/>
      <c r="G906" s="7"/>
      <c r="H906" s="7"/>
      <c r="I906" s="7"/>
      <c r="J906" s="7"/>
      <c r="K906" s="7"/>
      <c r="L906" s="7"/>
      <c r="M906" s="7"/>
      <c r="N906" s="7"/>
      <c r="O906" s="7"/>
      <c r="P906" s="7"/>
      <c r="Q906" s="7"/>
      <c r="R906" s="7"/>
      <c r="S906" s="7"/>
      <c r="T906" s="7"/>
      <c r="U906" s="7"/>
      <c r="V906" s="7"/>
      <c r="W906" s="7"/>
      <c r="X906" s="7"/>
      <c r="Y906" s="7"/>
      <c r="Z906" s="7"/>
      <c r="AA906" s="7"/>
      <c r="AB906" s="7"/>
    </row>
    <row r="907" spans="1:28" ht="13.2">
      <c r="A907" s="7"/>
      <c r="B907" s="7"/>
      <c r="C907" s="7"/>
      <c r="D907" s="7"/>
      <c r="E907" s="7"/>
      <c r="F907" s="7"/>
      <c r="G907" s="7"/>
      <c r="H907" s="7"/>
      <c r="I907" s="7"/>
      <c r="J907" s="7"/>
      <c r="K907" s="7"/>
      <c r="L907" s="7"/>
      <c r="M907" s="7"/>
      <c r="N907" s="7"/>
      <c r="O907" s="7"/>
      <c r="P907" s="7"/>
      <c r="Q907" s="7"/>
      <c r="R907" s="7"/>
      <c r="S907" s="7"/>
      <c r="T907" s="7"/>
      <c r="U907" s="7"/>
      <c r="V907" s="7"/>
      <c r="W907" s="7"/>
      <c r="X907" s="7"/>
      <c r="Y907" s="7"/>
      <c r="Z907" s="7"/>
      <c r="AA907" s="7"/>
      <c r="AB907" s="7"/>
    </row>
    <row r="908" spans="1:28" ht="13.2">
      <c r="A908" s="7"/>
      <c r="B908" s="7"/>
      <c r="C908" s="7"/>
      <c r="D908" s="7"/>
      <c r="E908" s="7"/>
      <c r="F908" s="7"/>
      <c r="G908" s="7"/>
      <c r="H908" s="7"/>
      <c r="I908" s="7"/>
      <c r="J908" s="7"/>
      <c r="K908" s="7"/>
      <c r="L908" s="7"/>
      <c r="M908" s="7"/>
      <c r="N908" s="7"/>
      <c r="O908" s="7"/>
      <c r="P908" s="7"/>
      <c r="Q908" s="7"/>
      <c r="R908" s="7"/>
      <c r="S908" s="7"/>
      <c r="T908" s="7"/>
      <c r="U908" s="7"/>
      <c r="V908" s="7"/>
      <c r="W908" s="7"/>
      <c r="X908" s="7"/>
      <c r="Y908" s="7"/>
      <c r="Z908" s="7"/>
      <c r="AA908" s="7"/>
      <c r="AB908" s="7"/>
    </row>
    <row r="909" spans="1:28" ht="13.2">
      <c r="A909" s="7"/>
      <c r="B909" s="7"/>
      <c r="C909" s="7"/>
      <c r="D909" s="7"/>
      <c r="E909" s="7"/>
      <c r="F909" s="7"/>
      <c r="G909" s="7"/>
      <c r="H909" s="7"/>
      <c r="I909" s="7"/>
      <c r="J909" s="7"/>
      <c r="K909" s="7"/>
      <c r="L909" s="7"/>
      <c r="M909" s="7"/>
      <c r="N909" s="7"/>
      <c r="O909" s="7"/>
      <c r="P909" s="7"/>
      <c r="Q909" s="7"/>
      <c r="R909" s="7"/>
      <c r="S909" s="7"/>
      <c r="T909" s="7"/>
      <c r="U909" s="7"/>
      <c r="V909" s="7"/>
      <c r="W909" s="7"/>
      <c r="X909" s="7"/>
      <c r="Y909" s="7"/>
      <c r="Z909" s="7"/>
      <c r="AA909" s="7"/>
      <c r="AB909" s="7"/>
    </row>
    <row r="910" spans="1:28" ht="13.2">
      <c r="A910" s="7"/>
      <c r="B910" s="7"/>
      <c r="C910" s="7"/>
      <c r="D910" s="7"/>
      <c r="E910" s="7"/>
      <c r="F910" s="7"/>
      <c r="G910" s="7"/>
      <c r="H910" s="7"/>
      <c r="I910" s="7"/>
      <c r="J910" s="7"/>
      <c r="K910" s="7"/>
      <c r="L910" s="7"/>
      <c r="M910" s="7"/>
      <c r="N910" s="7"/>
      <c r="O910" s="7"/>
      <c r="P910" s="7"/>
      <c r="Q910" s="7"/>
      <c r="R910" s="7"/>
      <c r="S910" s="7"/>
      <c r="T910" s="7"/>
      <c r="U910" s="7"/>
      <c r="V910" s="7"/>
      <c r="W910" s="7"/>
      <c r="X910" s="7"/>
      <c r="Y910" s="7"/>
      <c r="Z910" s="7"/>
      <c r="AA910" s="7"/>
      <c r="AB910" s="7"/>
    </row>
    <row r="911" spans="1:28" ht="13.2">
      <c r="A911" s="7"/>
      <c r="B911" s="7"/>
      <c r="C911" s="7"/>
      <c r="D911" s="7"/>
      <c r="E911" s="7"/>
      <c r="F911" s="7"/>
      <c r="G911" s="7"/>
      <c r="H911" s="7"/>
      <c r="I911" s="7"/>
      <c r="J911" s="7"/>
      <c r="K911" s="7"/>
      <c r="L911" s="7"/>
      <c r="M911" s="7"/>
      <c r="N911" s="7"/>
      <c r="O911" s="7"/>
      <c r="P911" s="7"/>
      <c r="Q911" s="7"/>
      <c r="R911" s="7"/>
      <c r="S911" s="7"/>
      <c r="T911" s="7"/>
      <c r="U911" s="7"/>
      <c r="V911" s="7"/>
      <c r="W911" s="7"/>
      <c r="X911" s="7"/>
      <c r="Y911" s="7"/>
      <c r="Z911" s="7"/>
      <c r="AA911" s="7"/>
      <c r="AB911" s="7"/>
    </row>
    <row r="912" spans="1:28" ht="13.2">
      <c r="A912" s="7"/>
      <c r="B912" s="7"/>
      <c r="C912" s="7"/>
      <c r="D912" s="7"/>
      <c r="E912" s="7"/>
      <c r="F912" s="7"/>
      <c r="G912" s="7"/>
      <c r="H912" s="7"/>
      <c r="I912" s="7"/>
      <c r="J912" s="7"/>
      <c r="K912" s="7"/>
      <c r="L912" s="7"/>
      <c r="M912" s="7"/>
      <c r="N912" s="7"/>
      <c r="O912" s="7"/>
      <c r="P912" s="7"/>
      <c r="Q912" s="7"/>
      <c r="R912" s="7"/>
      <c r="S912" s="7"/>
      <c r="T912" s="7"/>
      <c r="U912" s="7"/>
      <c r="V912" s="7"/>
      <c r="W912" s="7"/>
      <c r="X912" s="7"/>
      <c r="Y912" s="7"/>
      <c r="Z912" s="7"/>
      <c r="AA912" s="7"/>
      <c r="AB912" s="7"/>
    </row>
    <row r="913" spans="1:28" ht="13.2">
      <c r="A913" s="7"/>
      <c r="B913" s="7"/>
      <c r="C913" s="7"/>
      <c r="D913" s="7"/>
      <c r="E913" s="7"/>
      <c r="F913" s="7"/>
      <c r="G913" s="7"/>
      <c r="H913" s="7"/>
      <c r="I913" s="7"/>
      <c r="J913" s="7"/>
      <c r="K913" s="7"/>
      <c r="L913" s="7"/>
      <c r="M913" s="7"/>
      <c r="N913" s="7"/>
      <c r="O913" s="7"/>
      <c r="P913" s="7"/>
      <c r="Q913" s="7"/>
      <c r="R913" s="7"/>
      <c r="S913" s="7"/>
      <c r="T913" s="7"/>
      <c r="U913" s="7"/>
      <c r="V913" s="7"/>
      <c r="W913" s="7"/>
      <c r="X913" s="7"/>
      <c r="Y913" s="7"/>
      <c r="Z913" s="7"/>
      <c r="AA913" s="7"/>
      <c r="AB913" s="7"/>
    </row>
    <row r="914" spans="1:28" ht="13.2">
      <c r="A914" s="7"/>
      <c r="B914" s="7"/>
      <c r="C914" s="7"/>
      <c r="D914" s="7"/>
      <c r="E914" s="7"/>
      <c r="F914" s="7"/>
      <c r="G914" s="7"/>
      <c r="H914" s="7"/>
      <c r="I914" s="7"/>
      <c r="J914" s="7"/>
      <c r="K914" s="7"/>
      <c r="L914" s="7"/>
      <c r="M914" s="7"/>
      <c r="N914" s="7"/>
      <c r="O914" s="7"/>
      <c r="P914" s="7"/>
      <c r="Q914" s="7"/>
      <c r="R914" s="7"/>
      <c r="S914" s="7"/>
      <c r="T914" s="7"/>
      <c r="U914" s="7"/>
      <c r="V914" s="7"/>
      <c r="W914" s="7"/>
      <c r="X914" s="7"/>
      <c r="Y914" s="7"/>
      <c r="Z914" s="7"/>
      <c r="AA914" s="7"/>
      <c r="AB914" s="7"/>
    </row>
    <row r="915" spans="1:28" ht="13.2">
      <c r="A915" s="7"/>
      <c r="B915" s="7"/>
      <c r="C915" s="7"/>
      <c r="D915" s="7"/>
      <c r="E915" s="7"/>
      <c r="F915" s="7"/>
      <c r="G915" s="7"/>
      <c r="H915" s="7"/>
      <c r="I915" s="7"/>
      <c r="J915" s="7"/>
      <c r="K915" s="7"/>
      <c r="L915" s="7"/>
      <c r="M915" s="7"/>
      <c r="N915" s="7"/>
      <c r="O915" s="7"/>
      <c r="P915" s="7"/>
      <c r="Q915" s="7"/>
      <c r="R915" s="7"/>
      <c r="S915" s="7"/>
      <c r="T915" s="7"/>
      <c r="U915" s="7"/>
      <c r="V915" s="7"/>
      <c r="W915" s="7"/>
      <c r="X915" s="7"/>
      <c r="Y915" s="7"/>
      <c r="Z915" s="7"/>
      <c r="AA915" s="7"/>
      <c r="AB915" s="7"/>
    </row>
    <row r="916" spans="1:28" ht="13.2">
      <c r="A916" s="7"/>
      <c r="B916" s="7"/>
      <c r="C916" s="7"/>
      <c r="D916" s="7"/>
      <c r="E916" s="7"/>
      <c r="F916" s="7"/>
      <c r="G916" s="7"/>
      <c r="H916" s="7"/>
      <c r="I916" s="7"/>
      <c r="J916" s="7"/>
      <c r="K916" s="7"/>
      <c r="L916" s="7"/>
      <c r="M916" s="7"/>
      <c r="N916" s="7"/>
      <c r="O916" s="7"/>
      <c r="P916" s="7"/>
      <c r="Q916" s="7"/>
      <c r="R916" s="7"/>
      <c r="S916" s="7"/>
      <c r="T916" s="7"/>
      <c r="U916" s="7"/>
      <c r="V916" s="7"/>
      <c r="W916" s="7"/>
      <c r="X916" s="7"/>
      <c r="Y916" s="7"/>
      <c r="Z916" s="7"/>
      <c r="AA916" s="7"/>
      <c r="AB916" s="7"/>
    </row>
    <row r="917" spans="1:28" ht="13.2">
      <c r="A917" s="7"/>
      <c r="B917" s="7"/>
      <c r="C917" s="7"/>
      <c r="D917" s="7"/>
      <c r="E917" s="7"/>
      <c r="F917" s="7"/>
      <c r="G917" s="7"/>
      <c r="H917" s="7"/>
      <c r="I917" s="7"/>
      <c r="J917" s="7"/>
      <c r="K917" s="7"/>
      <c r="L917" s="7"/>
      <c r="M917" s="7"/>
      <c r="N917" s="7"/>
      <c r="O917" s="7"/>
      <c r="P917" s="7"/>
      <c r="Q917" s="7"/>
      <c r="R917" s="7"/>
      <c r="S917" s="7"/>
      <c r="T917" s="7"/>
      <c r="U917" s="7"/>
      <c r="V917" s="7"/>
      <c r="W917" s="7"/>
      <c r="X917" s="7"/>
      <c r="Y917" s="7"/>
      <c r="Z917" s="7"/>
      <c r="AA917" s="7"/>
      <c r="AB917" s="7"/>
    </row>
    <row r="918" spans="1:28" ht="13.2">
      <c r="A918" s="7"/>
      <c r="B918" s="7"/>
      <c r="C918" s="7"/>
      <c r="D918" s="7"/>
      <c r="E918" s="7"/>
      <c r="F918" s="7"/>
      <c r="G918" s="7"/>
      <c r="H918" s="7"/>
      <c r="I918" s="7"/>
      <c r="J918" s="7"/>
      <c r="K918" s="7"/>
      <c r="L918" s="7"/>
      <c r="M918" s="7"/>
      <c r="N918" s="7"/>
      <c r="O918" s="7"/>
      <c r="P918" s="7"/>
      <c r="Q918" s="7"/>
      <c r="R918" s="7"/>
      <c r="S918" s="7"/>
      <c r="T918" s="7"/>
      <c r="U918" s="7"/>
      <c r="V918" s="7"/>
      <c r="W918" s="7"/>
      <c r="X918" s="7"/>
      <c r="Y918" s="7"/>
      <c r="Z918" s="7"/>
      <c r="AA918" s="7"/>
      <c r="AB918" s="7"/>
    </row>
    <row r="919" spans="1:28" ht="13.2">
      <c r="A919" s="7"/>
      <c r="B919" s="7"/>
      <c r="C919" s="7"/>
      <c r="D919" s="7"/>
      <c r="E919" s="7"/>
      <c r="F919" s="7"/>
      <c r="G919" s="7"/>
      <c r="H919" s="7"/>
      <c r="I919" s="7"/>
      <c r="J919" s="7"/>
      <c r="K919" s="7"/>
      <c r="L919" s="7"/>
      <c r="M919" s="7"/>
      <c r="N919" s="7"/>
      <c r="O919" s="7"/>
      <c r="P919" s="7"/>
      <c r="Q919" s="7"/>
      <c r="R919" s="7"/>
      <c r="S919" s="7"/>
      <c r="T919" s="7"/>
      <c r="U919" s="7"/>
      <c r="V919" s="7"/>
      <c r="W919" s="7"/>
      <c r="X919" s="7"/>
      <c r="Y919" s="7"/>
      <c r="Z919" s="7"/>
      <c r="AA919" s="7"/>
      <c r="AB919" s="7"/>
    </row>
    <row r="920" spans="1:28" ht="13.2">
      <c r="A920" s="7"/>
      <c r="B920" s="7"/>
      <c r="C920" s="7"/>
      <c r="D920" s="7"/>
      <c r="E920" s="7"/>
      <c r="F920" s="7"/>
      <c r="G920" s="7"/>
      <c r="H920" s="7"/>
      <c r="I920" s="7"/>
      <c r="J920" s="7"/>
      <c r="K920" s="7"/>
      <c r="L920" s="7"/>
      <c r="M920" s="7"/>
      <c r="N920" s="7"/>
      <c r="O920" s="7"/>
      <c r="P920" s="7"/>
      <c r="Q920" s="7"/>
      <c r="R920" s="7"/>
      <c r="S920" s="7"/>
      <c r="T920" s="7"/>
      <c r="U920" s="7"/>
      <c r="V920" s="7"/>
      <c r="W920" s="7"/>
      <c r="X920" s="7"/>
      <c r="Y920" s="7"/>
      <c r="Z920" s="7"/>
      <c r="AA920" s="7"/>
      <c r="AB920" s="7"/>
    </row>
    <row r="921" spans="1:28" ht="13.2">
      <c r="A921" s="7"/>
      <c r="B921" s="7"/>
      <c r="C921" s="7"/>
      <c r="D921" s="7"/>
      <c r="E921" s="7"/>
      <c r="F921" s="7"/>
      <c r="G921" s="7"/>
      <c r="H921" s="7"/>
      <c r="I921" s="7"/>
      <c r="J921" s="7"/>
      <c r="K921" s="7"/>
      <c r="L921" s="7"/>
      <c r="M921" s="7"/>
      <c r="N921" s="7"/>
      <c r="O921" s="7"/>
      <c r="P921" s="7"/>
      <c r="Q921" s="7"/>
      <c r="R921" s="7"/>
      <c r="S921" s="7"/>
      <c r="T921" s="7"/>
      <c r="U921" s="7"/>
      <c r="V921" s="7"/>
      <c r="W921" s="7"/>
      <c r="X921" s="7"/>
      <c r="Y921" s="7"/>
      <c r="Z921" s="7"/>
      <c r="AA921" s="7"/>
      <c r="AB921" s="7"/>
    </row>
    <row r="922" spans="1:28" ht="13.2">
      <c r="A922" s="7"/>
      <c r="B922" s="7"/>
      <c r="C922" s="7"/>
      <c r="D922" s="7"/>
      <c r="E922" s="7"/>
      <c r="F922" s="7"/>
      <c r="G922" s="7"/>
      <c r="H922" s="7"/>
      <c r="I922" s="7"/>
      <c r="J922" s="7"/>
      <c r="K922" s="7"/>
      <c r="L922" s="7"/>
      <c r="M922" s="7"/>
      <c r="N922" s="7"/>
      <c r="O922" s="7"/>
      <c r="P922" s="7"/>
      <c r="Q922" s="7"/>
      <c r="R922" s="7"/>
      <c r="S922" s="7"/>
      <c r="T922" s="7"/>
      <c r="U922" s="7"/>
      <c r="V922" s="7"/>
      <c r="W922" s="7"/>
      <c r="X922" s="7"/>
      <c r="Y922" s="7"/>
      <c r="Z922" s="7"/>
      <c r="AA922" s="7"/>
      <c r="AB922" s="7"/>
    </row>
    <row r="923" spans="1:28" ht="13.2">
      <c r="A923" s="7"/>
      <c r="B923" s="7"/>
      <c r="C923" s="7"/>
      <c r="D923" s="7"/>
      <c r="E923" s="7"/>
      <c r="F923" s="7"/>
      <c r="G923" s="7"/>
      <c r="H923" s="7"/>
      <c r="I923" s="7"/>
      <c r="J923" s="7"/>
      <c r="K923" s="7"/>
      <c r="L923" s="7"/>
      <c r="M923" s="7"/>
      <c r="N923" s="7"/>
      <c r="O923" s="7"/>
      <c r="P923" s="7"/>
      <c r="Q923" s="7"/>
      <c r="R923" s="7"/>
      <c r="S923" s="7"/>
      <c r="T923" s="7"/>
      <c r="U923" s="7"/>
      <c r="V923" s="7"/>
      <c r="W923" s="7"/>
      <c r="X923" s="7"/>
      <c r="Y923" s="7"/>
      <c r="Z923" s="7"/>
      <c r="AA923" s="7"/>
      <c r="AB923" s="7"/>
    </row>
    <row r="924" spans="1:28" ht="13.2">
      <c r="A924" s="7"/>
      <c r="B924" s="7"/>
      <c r="C924" s="7"/>
      <c r="D924" s="7"/>
      <c r="E924" s="7"/>
      <c r="F924" s="7"/>
      <c r="G924" s="7"/>
      <c r="H924" s="7"/>
      <c r="I924" s="7"/>
      <c r="J924" s="7"/>
      <c r="K924" s="7"/>
      <c r="L924" s="7"/>
      <c r="M924" s="7"/>
      <c r="N924" s="7"/>
      <c r="O924" s="7"/>
      <c r="P924" s="7"/>
      <c r="Q924" s="7"/>
      <c r="R924" s="7"/>
      <c r="S924" s="7"/>
      <c r="T924" s="7"/>
      <c r="U924" s="7"/>
      <c r="V924" s="7"/>
      <c r="W924" s="7"/>
      <c r="X924" s="7"/>
      <c r="Y924" s="7"/>
      <c r="Z924" s="7"/>
      <c r="AA924" s="7"/>
      <c r="AB924" s="7"/>
    </row>
    <row r="925" spans="1:28" ht="13.2">
      <c r="A925" s="7"/>
      <c r="B925" s="7"/>
      <c r="C925" s="7"/>
      <c r="D925" s="7"/>
      <c r="E925" s="7"/>
      <c r="F925" s="7"/>
      <c r="G925" s="7"/>
      <c r="H925" s="7"/>
      <c r="I925" s="7"/>
      <c r="J925" s="7"/>
      <c r="K925" s="7"/>
      <c r="L925" s="7"/>
      <c r="M925" s="7"/>
      <c r="N925" s="7"/>
      <c r="O925" s="7"/>
      <c r="P925" s="7"/>
      <c r="Q925" s="7"/>
      <c r="R925" s="7"/>
      <c r="S925" s="7"/>
      <c r="T925" s="7"/>
      <c r="U925" s="7"/>
      <c r="V925" s="7"/>
      <c r="W925" s="7"/>
      <c r="X925" s="7"/>
      <c r="Y925" s="7"/>
      <c r="Z925" s="7"/>
      <c r="AA925" s="7"/>
      <c r="AB925" s="7"/>
    </row>
    <row r="926" spans="1:28" ht="13.2">
      <c r="A926" s="7"/>
      <c r="B926" s="7"/>
      <c r="C926" s="7"/>
      <c r="D926" s="7"/>
      <c r="E926" s="7"/>
      <c r="F926" s="7"/>
      <c r="G926" s="7"/>
      <c r="H926" s="7"/>
      <c r="I926" s="7"/>
      <c r="J926" s="7"/>
      <c r="K926" s="7"/>
      <c r="L926" s="7"/>
      <c r="M926" s="7"/>
      <c r="N926" s="7"/>
      <c r="O926" s="7"/>
      <c r="P926" s="7"/>
      <c r="Q926" s="7"/>
      <c r="R926" s="7"/>
      <c r="S926" s="7"/>
      <c r="T926" s="7"/>
      <c r="U926" s="7"/>
      <c r="V926" s="7"/>
      <c r="W926" s="7"/>
      <c r="X926" s="7"/>
      <c r="Y926" s="7"/>
      <c r="Z926" s="7"/>
      <c r="AA926" s="7"/>
      <c r="AB926" s="7"/>
    </row>
    <row r="927" spans="1:28" ht="13.2">
      <c r="A927" s="7"/>
      <c r="B927" s="7"/>
      <c r="C927" s="7"/>
      <c r="D927" s="7"/>
      <c r="E927" s="7"/>
      <c r="F927" s="7"/>
      <c r="G927" s="7"/>
      <c r="H927" s="7"/>
      <c r="I927" s="7"/>
      <c r="J927" s="7"/>
      <c r="K927" s="7"/>
      <c r="L927" s="7"/>
      <c r="M927" s="7"/>
      <c r="N927" s="7"/>
      <c r="O927" s="7"/>
      <c r="P927" s="7"/>
      <c r="Q927" s="7"/>
      <c r="R927" s="7"/>
      <c r="S927" s="7"/>
      <c r="T927" s="7"/>
      <c r="U927" s="7"/>
      <c r="V927" s="7"/>
      <c r="W927" s="7"/>
      <c r="X927" s="7"/>
      <c r="Y927" s="7"/>
      <c r="Z927" s="7"/>
      <c r="AA927" s="7"/>
      <c r="AB927" s="7"/>
    </row>
    <row r="928" spans="1:28" ht="13.2">
      <c r="A928" s="7"/>
      <c r="B928" s="7"/>
      <c r="C928" s="7"/>
      <c r="D928" s="7"/>
      <c r="E928" s="7"/>
      <c r="F928" s="7"/>
      <c r="G928" s="7"/>
      <c r="H928" s="7"/>
      <c r="I928" s="7"/>
      <c r="J928" s="7"/>
      <c r="K928" s="7"/>
      <c r="L928" s="7"/>
      <c r="M928" s="7"/>
      <c r="N928" s="7"/>
      <c r="O928" s="7"/>
      <c r="P928" s="7"/>
      <c r="Q928" s="7"/>
      <c r="R928" s="7"/>
      <c r="S928" s="7"/>
      <c r="T928" s="7"/>
      <c r="U928" s="7"/>
      <c r="V928" s="7"/>
      <c r="W928" s="7"/>
      <c r="X928" s="7"/>
      <c r="Y928" s="7"/>
      <c r="Z928" s="7"/>
      <c r="AA928" s="7"/>
      <c r="AB928" s="7"/>
    </row>
    <row r="929" spans="1:28" ht="13.2">
      <c r="A929" s="7"/>
      <c r="B929" s="7"/>
      <c r="C929" s="7"/>
      <c r="D929" s="7"/>
      <c r="E929" s="7"/>
      <c r="F929" s="7"/>
      <c r="G929" s="7"/>
      <c r="H929" s="7"/>
      <c r="I929" s="7"/>
      <c r="J929" s="7"/>
      <c r="K929" s="7"/>
      <c r="L929" s="7"/>
      <c r="M929" s="7"/>
      <c r="N929" s="7"/>
      <c r="O929" s="7"/>
      <c r="P929" s="7"/>
      <c r="Q929" s="7"/>
      <c r="R929" s="7"/>
      <c r="S929" s="7"/>
      <c r="T929" s="7"/>
      <c r="U929" s="7"/>
      <c r="V929" s="7"/>
      <c r="W929" s="7"/>
      <c r="X929" s="7"/>
      <c r="Y929" s="7"/>
      <c r="Z929" s="7"/>
      <c r="AA929" s="7"/>
      <c r="AB929" s="7"/>
    </row>
    <row r="930" spans="1:28" ht="13.2">
      <c r="A930" s="7"/>
      <c r="B930" s="7"/>
      <c r="C930" s="7"/>
      <c r="D930" s="7"/>
      <c r="E930" s="7"/>
      <c r="F930" s="7"/>
      <c r="G930" s="7"/>
      <c r="H930" s="7"/>
      <c r="I930" s="7"/>
      <c r="J930" s="7"/>
      <c r="K930" s="7"/>
      <c r="L930" s="7"/>
      <c r="M930" s="7"/>
      <c r="N930" s="7"/>
      <c r="O930" s="7"/>
      <c r="P930" s="7"/>
      <c r="Q930" s="7"/>
      <c r="R930" s="7"/>
      <c r="S930" s="7"/>
      <c r="T930" s="7"/>
      <c r="U930" s="7"/>
      <c r="V930" s="7"/>
      <c r="W930" s="7"/>
      <c r="X930" s="7"/>
      <c r="Y930" s="7"/>
      <c r="Z930" s="7"/>
      <c r="AA930" s="7"/>
      <c r="AB930" s="7"/>
    </row>
    <row r="931" spans="1:28" ht="13.2">
      <c r="A931" s="7"/>
      <c r="B931" s="7"/>
      <c r="C931" s="7"/>
      <c r="D931" s="7"/>
      <c r="E931" s="7"/>
      <c r="F931" s="7"/>
      <c r="G931" s="7"/>
      <c r="H931" s="7"/>
      <c r="I931" s="7"/>
      <c r="J931" s="7"/>
      <c r="K931" s="7"/>
      <c r="L931" s="7"/>
      <c r="M931" s="7"/>
      <c r="N931" s="7"/>
      <c r="O931" s="7"/>
      <c r="P931" s="7"/>
      <c r="Q931" s="7"/>
      <c r="R931" s="7"/>
      <c r="S931" s="7"/>
      <c r="T931" s="7"/>
      <c r="U931" s="7"/>
      <c r="V931" s="7"/>
      <c r="W931" s="7"/>
      <c r="X931" s="7"/>
      <c r="Y931" s="7"/>
      <c r="Z931" s="7"/>
      <c r="AA931" s="7"/>
      <c r="AB931" s="7"/>
    </row>
    <row r="932" spans="1:28" ht="13.2">
      <c r="A932" s="7"/>
      <c r="B932" s="7"/>
      <c r="C932" s="7"/>
      <c r="D932" s="7"/>
      <c r="E932" s="7"/>
      <c r="F932" s="7"/>
      <c r="G932" s="7"/>
      <c r="H932" s="7"/>
      <c r="I932" s="7"/>
      <c r="J932" s="7"/>
      <c r="K932" s="7"/>
      <c r="L932" s="7"/>
      <c r="M932" s="7"/>
      <c r="N932" s="7"/>
      <c r="O932" s="7"/>
      <c r="P932" s="7"/>
      <c r="Q932" s="7"/>
      <c r="R932" s="7"/>
      <c r="S932" s="7"/>
      <c r="T932" s="7"/>
      <c r="U932" s="7"/>
      <c r="V932" s="7"/>
      <c r="W932" s="7"/>
      <c r="X932" s="7"/>
      <c r="Y932" s="7"/>
      <c r="Z932" s="7"/>
      <c r="AA932" s="7"/>
      <c r="AB932" s="7"/>
    </row>
    <row r="933" spans="1:28" ht="13.2">
      <c r="A933" s="7"/>
      <c r="B933" s="7"/>
      <c r="C933" s="7"/>
      <c r="D933" s="7"/>
      <c r="E933" s="7"/>
      <c r="F933" s="7"/>
      <c r="G933" s="7"/>
      <c r="H933" s="7"/>
      <c r="I933" s="7"/>
      <c r="J933" s="7"/>
      <c r="K933" s="7"/>
      <c r="L933" s="7"/>
      <c r="M933" s="7"/>
      <c r="N933" s="7"/>
      <c r="O933" s="7"/>
      <c r="P933" s="7"/>
      <c r="Q933" s="7"/>
      <c r="R933" s="7"/>
      <c r="S933" s="7"/>
      <c r="T933" s="7"/>
      <c r="U933" s="7"/>
      <c r="V933" s="7"/>
      <c r="W933" s="7"/>
      <c r="X933" s="7"/>
      <c r="Y933" s="7"/>
      <c r="Z933" s="7"/>
      <c r="AA933" s="7"/>
      <c r="AB933" s="7"/>
    </row>
    <row r="934" spans="1:28" ht="13.2">
      <c r="A934" s="7"/>
      <c r="B934" s="7"/>
      <c r="C934" s="7"/>
      <c r="D934" s="7"/>
      <c r="E934" s="7"/>
      <c r="F934" s="7"/>
      <c r="G934" s="7"/>
      <c r="H934" s="7"/>
      <c r="I934" s="7"/>
      <c r="J934" s="7"/>
      <c r="K934" s="7"/>
      <c r="L934" s="7"/>
      <c r="M934" s="7"/>
      <c r="N934" s="7"/>
      <c r="O934" s="7"/>
      <c r="P934" s="7"/>
      <c r="Q934" s="7"/>
      <c r="R934" s="7"/>
      <c r="S934" s="7"/>
      <c r="T934" s="7"/>
      <c r="U934" s="7"/>
      <c r="V934" s="7"/>
      <c r="W934" s="7"/>
      <c r="X934" s="7"/>
      <c r="Y934" s="7"/>
      <c r="Z934" s="7"/>
      <c r="AA934" s="7"/>
      <c r="AB934" s="7"/>
    </row>
    <row r="935" spans="1:28" ht="13.2">
      <c r="A935" s="7"/>
      <c r="B935" s="7"/>
      <c r="C935" s="7"/>
      <c r="D935" s="7"/>
      <c r="E935" s="7"/>
      <c r="F935" s="7"/>
      <c r="G935" s="7"/>
      <c r="H935" s="7"/>
      <c r="I935" s="7"/>
      <c r="J935" s="7"/>
      <c r="K935" s="7"/>
      <c r="L935" s="7"/>
      <c r="M935" s="7"/>
      <c r="N935" s="7"/>
      <c r="O935" s="7"/>
      <c r="P935" s="7"/>
      <c r="Q935" s="7"/>
      <c r="R935" s="7"/>
      <c r="S935" s="7"/>
      <c r="T935" s="7"/>
      <c r="U935" s="7"/>
      <c r="V935" s="7"/>
      <c r="W935" s="7"/>
      <c r="X935" s="7"/>
      <c r="Y935" s="7"/>
      <c r="Z935" s="7"/>
      <c r="AA935" s="7"/>
      <c r="AB935" s="7"/>
    </row>
    <row r="936" spans="1:28" ht="13.2">
      <c r="A936" s="7"/>
      <c r="B936" s="7"/>
      <c r="C936" s="7"/>
      <c r="D936" s="7"/>
      <c r="E936" s="7"/>
      <c r="F936" s="7"/>
      <c r="G936" s="7"/>
      <c r="H936" s="7"/>
      <c r="I936" s="7"/>
      <c r="J936" s="7"/>
      <c r="K936" s="7"/>
      <c r="L936" s="7"/>
      <c r="M936" s="7"/>
      <c r="N936" s="7"/>
      <c r="O936" s="7"/>
      <c r="P936" s="7"/>
      <c r="Q936" s="7"/>
      <c r="R936" s="7"/>
      <c r="S936" s="7"/>
      <c r="T936" s="7"/>
      <c r="U936" s="7"/>
      <c r="V936" s="7"/>
      <c r="W936" s="7"/>
      <c r="X936" s="7"/>
      <c r="Y936" s="7"/>
      <c r="Z936" s="7"/>
      <c r="AA936" s="7"/>
      <c r="AB936" s="7"/>
    </row>
    <row r="937" spans="1:28" ht="13.2">
      <c r="A937" s="7"/>
      <c r="B937" s="7"/>
      <c r="C937" s="7"/>
      <c r="D937" s="7"/>
      <c r="E937" s="7"/>
      <c r="F937" s="7"/>
      <c r="G937" s="7"/>
      <c r="H937" s="7"/>
      <c r="I937" s="7"/>
      <c r="J937" s="7"/>
      <c r="K937" s="7"/>
      <c r="L937" s="7"/>
      <c r="M937" s="7"/>
      <c r="N937" s="7"/>
      <c r="O937" s="7"/>
      <c r="P937" s="7"/>
      <c r="Q937" s="7"/>
      <c r="R937" s="7"/>
      <c r="S937" s="7"/>
      <c r="T937" s="7"/>
      <c r="U937" s="7"/>
      <c r="V937" s="7"/>
      <c r="W937" s="7"/>
      <c r="X937" s="7"/>
      <c r="Y937" s="7"/>
      <c r="Z937" s="7"/>
      <c r="AA937" s="7"/>
      <c r="AB937" s="7"/>
    </row>
    <row r="938" spans="1:28" ht="13.2">
      <c r="A938" s="7"/>
      <c r="B938" s="7"/>
      <c r="C938" s="7"/>
      <c r="D938" s="7"/>
      <c r="E938" s="7"/>
      <c r="F938" s="7"/>
      <c r="G938" s="7"/>
      <c r="H938" s="7"/>
      <c r="I938" s="7"/>
      <c r="J938" s="7"/>
      <c r="K938" s="7"/>
      <c r="L938" s="7"/>
      <c r="M938" s="7"/>
      <c r="N938" s="7"/>
      <c r="O938" s="7"/>
      <c r="P938" s="7"/>
      <c r="Q938" s="7"/>
      <c r="R938" s="7"/>
      <c r="S938" s="7"/>
      <c r="T938" s="7"/>
      <c r="U938" s="7"/>
      <c r="V938" s="7"/>
      <c r="W938" s="7"/>
      <c r="X938" s="7"/>
      <c r="Y938" s="7"/>
      <c r="Z938" s="7"/>
      <c r="AA938" s="7"/>
      <c r="AB938" s="7"/>
    </row>
    <row r="939" spans="1:28" ht="13.2">
      <c r="A939" s="7"/>
      <c r="B939" s="7"/>
      <c r="C939" s="7"/>
      <c r="D939" s="7"/>
      <c r="E939" s="7"/>
      <c r="F939" s="7"/>
      <c r="G939" s="7"/>
      <c r="H939" s="7"/>
      <c r="I939" s="7"/>
      <c r="J939" s="7"/>
      <c r="K939" s="7"/>
      <c r="L939" s="7"/>
      <c r="M939" s="7"/>
      <c r="N939" s="7"/>
      <c r="O939" s="7"/>
      <c r="P939" s="7"/>
      <c r="Q939" s="7"/>
      <c r="R939" s="7"/>
      <c r="S939" s="7"/>
      <c r="T939" s="7"/>
      <c r="U939" s="7"/>
      <c r="V939" s="7"/>
      <c r="W939" s="7"/>
      <c r="X939" s="7"/>
      <c r="Y939" s="7"/>
      <c r="Z939" s="7"/>
      <c r="AA939" s="7"/>
      <c r="AB939" s="7"/>
    </row>
    <row r="940" spans="1:28" ht="13.2">
      <c r="A940" s="7"/>
      <c r="B940" s="7"/>
      <c r="C940" s="7"/>
      <c r="D940" s="7"/>
      <c r="E940" s="7"/>
      <c r="F940" s="7"/>
      <c r="G940" s="7"/>
      <c r="H940" s="7"/>
      <c r="I940" s="7"/>
      <c r="J940" s="7"/>
      <c r="K940" s="7"/>
      <c r="L940" s="7"/>
      <c r="M940" s="7"/>
      <c r="N940" s="7"/>
      <c r="O940" s="7"/>
      <c r="P940" s="7"/>
      <c r="Q940" s="7"/>
      <c r="R940" s="7"/>
      <c r="S940" s="7"/>
      <c r="T940" s="7"/>
      <c r="U940" s="7"/>
      <c r="V940" s="7"/>
      <c r="W940" s="7"/>
      <c r="X940" s="7"/>
      <c r="Y940" s="7"/>
      <c r="Z940" s="7"/>
      <c r="AA940" s="7"/>
      <c r="AB940" s="7"/>
    </row>
    <row r="941" spans="1:28" ht="13.2">
      <c r="A941" s="7"/>
      <c r="B941" s="7"/>
      <c r="C941" s="7"/>
      <c r="D941" s="7"/>
      <c r="E941" s="7"/>
      <c r="F941" s="7"/>
      <c r="G941" s="7"/>
      <c r="H941" s="7"/>
      <c r="I941" s="7"/>
      <c r="J941" s="7"/>
      <c r="K941" s="7"/>
      <c r="L941" s="7"/>
      <c r="M941" s="7"/>
      <c r="N941" s="7"/>
      <c r="O941" s="7"/>
      <c r="P941" s="7"/>
      <c r="Q941" s="7"/>
      <c r="R941" s="7"/>
      <c r="S941" s="7"/>
      <c r="T941" s="7"/>
      <c r="U941" s="7"/>
      <c r="V941" s="7"/>
      <c r="W941" s="7"/>
      <c r="X941" s="7"/>
      <c r="Y941" s="7"/>
      <c r="Z941" s="7"/>
      <c r="AA941" s="7"/>
      <c r="AB941" s="7"/>
    </row>
    <row r="942" spans="1:28" ht="13.2">
      <c r="A942" s="7"/>
      <c r="B942" s="7"/>
      <c r="C942" s="7"/>
      <c r="D942" s="7"/>
      <c r="E942" s="7"/>
      <c r="F942" s="7"/>
      <c r="G942" s="7"/>
      <c r="H942" s="7"/>
      <c r="I942" s="7"/>
      <c r="J942" s="7"/>
      <c r="K942" s="7"/>
      <c r="L942" s="7"/>
      <c r="M942" s="7"/>
      <c r="N942" s="7"/>
      <c r="O942" s="7"/>
      <c r="P942" s="7"/>
      <c r="Q942" s="7"/>
      <c r="R942" s="7"/>
      <c r="S942" s="7"/>
      <c r="T942" s="7"/>
      <c r="U942" s="7"/>
      <c r="V942" s="7"/>
      <c r="W942" s="7"/>
      <c r="X942" s="7"/>
      <c r="Y942" s="7"/>
      <c r="Z942" s="7"/>
      <c r="AA942" s="7"/>
      <c r="AB942" s="7"/>
    </row>
    <row r="943" spans="1:28" ht="13.2">
      <c r="A943" s="7"/>
      <c r="B943" s="7"/>
      <c r="C943" s="7"/>
      <c r="D943" s="7"/>
      <c r="E943" s="7"/>
      <c r="F943" s="7"/>
      <c r="G943" s="7"/>
      <c r="H943" s="7"/>
      <c r="I943" s="7"/>
      <c r="J943" s="7"/>
      <c r="K943" s="7"/>
      <c r="L943" s="7"/>
      <c r="M943" s="7"/>
      <c r="N943" s="7"/>
      <c r="O943" s="7"/>
      <c r="P943" s="7"/>
      <c r="Q943" s="7"/>
      <c r="R943" s="7"/>
      <c r="S943" s="7"/>
      <c r="T943" s="7"/>
      <c r="U943" s="7"/>
      <c r="V943" s="7"/>
      <c r="W943" s="7"/>
      <c r="X943" s="7"/>
      <c r="Y943" s="7"/>
      <c r="Z943" s="7"/>
      <c r="AA943" s="7"/>
      <c r="AB943" s="7"/>
    </row>
    <row r="944" spans="1:28" ht="13.2">
      <c r="A944" s="7"/>
      <c r="B944" s="7"/>
      <c r="C944" s="7"/>
      <c r="D944" s="7"/>
      <c r="E944" s="7"/>
      <c r="F944" s="7"/>
      <c r="G944" s="7"/>
      <c r="H944" s="7"/>
      <c r="I944" s="7"/>
      <c r="J944" s="7"/>
      <c r="K944" s="7"/>
      <c r="L944" s="7"/>
      <c r="M944" s="7"/>
      <c r="N944" s="7"/>
      <c r="O944" s="7"/>
      <c r="P944" s="7"/>
      <c r="Q944" s="7"/>
      <c r="R944" s="7"/>
      <c r="S944" s="7"/>
      <c r="T944" s="7"/>
      <c r="U944" s="7"/>
      <c r="V944" s="7"/>
      <c r="W944" s="7"/>
      <c r="X944" s="7"/>
      <c r="Y944" s="7"/>
      <c r="Z944" s="7"/>
      <c r="AA944" s="7"/>
      <c r="AB944" s="7"/>
    </row>
    <row r="945" spans="1:28" ht="13.2">
      <c r="A945" s="7"/>
      <c r="B945" s="7"/>
      <c r="C945" s="7"/>
      <c r="D945" s="7"/>
      <c r="E945" s="7"/>
      <c r="F945" s="7"/>
      <c r="G945" s="7"/>
      <c r="H945" s="7"/>
      <c r="I945" s="7"/>
      <c r="J945" s="7"/>
      <c r="K945" s="7"/>
      <c r="L945" s="7"/>
      <c r="M945" s="7"/>
      <c r="N945" s="7"/>
      <c r="O945" s="7"/>
      <c r="P945" s="7"/>
      <c r="Q945" s="7"/>
      <c r="R945" s="7"/>
      <c r="S945" s="7"/>
      <c r="T945" s="7"/>
      <c r="U945" s="7"/>
      <c r="V945" s="7"/>
      <c r="W945" s="7"/>
      <c r="X945" s="7"/>
      <c r="Y945" s="7"/>
      <c r="Z945" s="7"/>
      <c r="AA945" s="7"/>
      <c r="AB945" s="7"/>
    </row>
    <row r="946" spans="1:28" ht="13.2">
      <c r="A946" s="7"/>
      <c r="B946" s="7"/>
      <c r="C946" s="7"/>
      <c r="D946" s="7"/>
      <c r="E946" s="7"/>
      <c r="F946" s="7"/>
      <c r="G946" s="7"/>
      <c r="H946" s="7"/>
      <c r="I946" s="7"/>
      <c r="J946" s="7"/>
      <c r="K946" s="7"/>
      <c r="L946" s="7"/>
      <c r="M946" s="7"/>
      <c r="N946" s="7"/>
      <c r="O946" s="7"/>
      <c r="P946" s="7"/>
      <c r="Q946" s="7"/>
      <c r="R946" s="7"/>
      <c r="S946" s="7"/>
      <c r="T946" s="7"/>
      <c r="U946" s="7"/>
      <c r="V946" s="7"/>
      <c r="W946" s="7"/>
      <c r="X946" s="7"/>
      <c r="Y946" s="7"/>
      <c r="Z946" s="7"/>
      <c r="AA946" s="7"/>
      <c r="AB946" s="7"/>
    </row>
    <row r="947" spans="1:28" ht="13.2">
      <c r="A947" s="7"/>
      <c r="B947" s="7"/>
      <c r="C947" s="7"/>
      <c r="D947" s="7"/>
      <c r="E947" s="7"/>
      <c r="F947" s="7"/>
      <c r="G947" s="7"/>
      <c r="H947" s="7"/>
      <c r="I947" s="7"/>
      <c r="J947" s="7"/>
      <c r="K947" s="7"/>
      <c r="L947" s="7"/>
      <c r="M947" s="7"/>
      <c r="N947" s="7"/>
      <c r="O947" s="7"/>
      <c r="P947" s="7"/>
      <c r="Q947" s="7"/>
      <c r="R947" s="7"/>
      <c r="S947" s="7"/>
      <c r="T947" s="7"/>
      <c r="U947" s="7"/>
      <c r="V947" s="7"/>
      <c r="W947" s="7"/>
      <c r="X947" s="7"/>
      <c r="Y947" s="7"/>
      <c r="Z947" s="7"/>
      <c r="AA947" s="7"/>
      <c r="AB947" s="7"/>
    </row>
    <row r="948" spans="1:28" ht="13.2">
      <c r="A948" s="7"/>
      <c r="B948" s="7"/>
      <c r="C948" s="7"/>
      <c r="D948" s="7"/>
      <c r="E948" s="7"/>
      <c r="F948" s="7"/>
      <c r="G948" s="7"/>
      <c r="H948" s="7"/>
      <c r="I948" s="7"/>
      <c r="J948" s="7"/>
      <c r="K948" s="7"/>
      <c r="L948" s="7"/>
      <c r="M948" s="7"/>
      <c r="N948" s="7"/>
      <c r="O948" s="7"/>
      <c r="P948" s="7"/>
      <c r="Q948" s="7"/>
      <c r="R948" s="7"/>
      <c r="S948" s="7"/>
      <c r="T948" s="7"/>
      <c r="U948" s="7"/>
      <c r="V948" s="7"/>
      <c r="W948" s="7"/>
      <c r="X948" s="7"/>
      <c r="Y948" s="7"/>
      <c r="Z948" s="7"/>
      <c r="AA948" s="7"/>
      <c r="AB948" s="7"/>
    </row>
    <row r="949" spans="1:28" ht="13.2">
      <c r="A949" s="7"/>
      <c r="B949" s="7"/>
      <c r="C949" s="7"/>
      <c r="D949" s="7"/>
      <c r="E949" s="7"/>
      <c r="F949" s="7"/>
      <c r="G949" s="7"/>
      <c r="H949" s="7"/>
      <c r="I949" s="7"/>
      <c r="J949" s="7"/>
      <c r="K949" s="7"/>
      <c r="L949" s="7"/>
      <c r="M949" s="7"/>
      <c r="N949" s="7"/>
      <c r="O949" s="7"/>
      <c r="P949" s="7"/>
      <c r="Q949" s="7"/>
      <c r="R949" s="7"/>
      <c r="S949" s="7"/>
      <c r="T949" s="7"/>
      <c r="U949" s="7"/>
      <c r="V949" s="7"/>
      <c r="W949" s="7"/>
      <c r="X949" s="7"/>
      <c r="Y949" s="7"/>
      <c r="Z949" s="7"/>
      <c r="AA949" s="7"/>
      <c r="AB949" s="7"/>
    </row>
    <row r="950" spans="1:28" ht="13.2">
      <c r="A950" s="7"/>
      <c r="B950" s="7"/>
      <c r="C950" s="7"/>
      <c r="D950" s="7"/>
      <c r="E950" s="7"/>
      <c r="F950" s="7"/>
      <c r="G950" s="7"/>
      <c r="H950" s="7"/>
      <c r="I950" s="7"/>
      <c r="J950" s="7"/>
      <c r="K950" s="7"/>
      <c r="L950" s="7"/>
      <c r="M950" s="7"/>
      <c r="N950" s="7"/>
      <c r="O950" s="7"/>
      <c r="P950" s="7"/>
      <c r="Q950" s="7"/>
      <c r="R950" s="7"/>
      <c r="S950" s="7"/>
      <c r="T950" s="7"/>
      <c r="U950" s="7"/>
      <c r="V950" s="7"/>
      <c r="W950" s="7"/>
      <c r="X950" s="7"/>
      <c r="Y950" s="7"/>
      <c r="Z950" s="7"/>
      <c r="AA950" s="7"/>
      <c r="AB950" s="7"/>
    </row>
    <row r="951" spans="1:28" ht="13.2">
      <c r="A951" s="7"/>
      <c r="B951" s="7"/>
      <c r="C951" s="7"/>
      <c r="D951" s="7"/>
      <c r="E951" s="7"/>
      <c r="F951" s="7"/>
      <c r="G951" s="7"/>
      <c r="H951" s="7"/>
      <c r="I951" s="7"/>
      <c r="J951" s="7"/>
      <c r="K951" s="7"/>
      <c r="L951" s="7"/>
      <c r="M951" s="7"/>
      <c r="N951" s="7"/>
      <c r="O951" s="7"/>
      <c r="P951" s="7"/>
      <c r="Q951" s="7"/>
      <c r="R951" s="7"/>
      <c r="S951" s="7"/>
      <c r="T951" s="7"/>
      <c r="U951" s="7"/>
      <c r="V951" s="7"/>
      <c r="W951" s="7"/>
      <c r="X951" s="7"/>
      <c r="Y951" s="7"/>
      <c r="Z951" s="7"/>
      <c r="AA951" s="7"/>
      <c r="AB951" s="7"/>
    </row>
    <row r="952" spans="1:28" ht="13.2">
      <c r="A952" s="7"/>
      <c r="B952" s="7"/>
      <c r="C952" s="7"/>
      <c r="D952" s="7"/>
      <c r="E952" s="7"/>
      <c r="F952" s="7"/>
      <c r="G952" s="7"/>
      <c r="H952" s="7"/>
      <c r="I952" s="7"/>
      <c r="J952" s="7"/>
      <c r="K952" s="7"/>
      <c r="L952" s="7"/>
      <c r="M952" s="7"/>
      <c r="N952" s="7"/>
      <c r="O952" s="7"/>
      <c r="P952" s="7"/>
      <c r="Q952" s="7"/>
      <c r="R952" s="7"/>
      <c r="S952" s="7"/>
      <c r="T952" s="7"/>
      <c r="U952" s="7"/>
      <c r="V952" s="7"/>
      <c r="W952" s="7"/>
      <c r="X952" s="7"/>
      <c r="Y952" s="7"/>
      <c r="Z952" s="7"/>
      <c r="AA952" s="7"/>
      <c r="AB952" s="7"/>
    </row>
    <row r="953" spans="1:28" ht="13.2">
      <c r="A953" s="7"/>
      <c r="B953" s="7"/>
      <c r="C953" s="7"/>
      <c r="D953" s="7"/>
      <c r="E953" s="7"/>
      <c r="F953" s="7"/>
      <c r="G953" s="7"/>
      <c r="H953" s="7"/>
      <c r="I953" s="7"/>
      <c r="J953" s="7"/>
      <c r="K953" s="7"/>
      <c r="L953" s="7"/>
      <c r="M953" s="7"/>
      <c r="N953" s="7"/>
      <c r="O953" s="7"/>
      <c r="P953" s="7"/>
      <c r="Q953" s="7"/>
      <c r="R953" s="7"/>
      <c r="S953" s="7"/>
      <c r="T953" s="7"/>
      <c r="U953" s="7"/>
      <c r="V953" s="7"/>
      <c r="W953" s="7"/>
      <c r="X953" s="7"/>
      <c r="Y953" s="7"/>
      <c r="Z953" s="7"/>
      <c r="AA953" s="7"/>
      <c r="AB953" s="7"/>
    </row>
    <row r="954" spans="1:28" ht="13.2">
      <c r="A954" s="7"/>
      <c r="B954" s="7"/>
      <c r="C954" s="7"/>
      <c r="D954" s="7"/>
      <c r="E954" s="7"/>
      <c r="F954" s="7"/>
      <c r="G954" s="7"/>
      <c r="H954" s="7"/>
      <c r="I954" s="7"/>
      <c r="J954" s="7"/>
      <c r="K954" s="7"/>
      <c r="L954" s="7"/>
      <c r="M954" s="7"/>
      <c r="N954" s="7"/>
      <c r="O954" s="7"/>
      <c r="P954" s="7"/>
      <c r="Q954" s="7"/>
      <c r="R954" s="7"/>
      <c r="S954" s="7"/>
      <c r="T954" s="7"/>
      <c r="U954" s="7"/>
      <c r="V954" s="7"/>
      <c r="W954" s="7"/>
      <c r="X954" s="7"/>
      <c r="Y954" s="7"/>
      <c r="Z954" s="7"/>
      <c r="AA954" s="7"/>
      <c r="AB954" s="7"/>
    </row>
    <row r="955" spans="1:28" ht="13.2">
      <c r="A955" s="7"/>
      <c r="B955" s="7"/>
      <c r="C955" s="7"/>
      <c r="D955" s="7"/>
      <c r="E955" s="7"/>
      <c r="F955" s="7"/>
      <c r="G955" s="7"/>
      <c r="H955" s="7"/>
      <c r="I955" s="7"/>
      <c r="J955" s="7"/>
      <c r="K955" s="7"/>
      <c r="L955" s="7"/>
      <c r="M955" s="7"/>
      <c r="N955" s="7"/>
      <c r="O955" s="7"/>
      <c r="P955" s="7"/>
      <c r="Q955" s="7"/>
      <c r="R955" s="7"/>
      <c r="S955" s="7"/>
      <c r="T955" s="7"/>
      <c r="U955" s="7"/>
      <c r="V955" s="7"/>
      <c r="W955" s="7"/>
      <c r="X955" s="7"/>
      <c r="Y955" s="7"/>
      <c r="Z955" s="7"/>
      <c r="AA955" s="7"/>
      <c r="AB955" s="7"/>
    </row>
    <row r="956" spans="1:28" ht="13.2">
      <c r="A956" s="7"/>
      <c r="B956" s="7"/>
      <c r="C956" s="7"/>
      <c r="D956" s="7"/>
      <c r="E956" s="7"/>
      <c r="F956" s="7"/>
      <c r="G956" s="7"/>
      <c r="H956" s="7"/>
      <c r="I956" s="7"/>
      <c r="J956" s="7"/>
      <c r="K956" s="7"/>
      <c r="L956" s="7"/>
      <c r="M956" s="7"/>
      <c r="N956" s="7"/>
      <c r="O956" s="7"/>
      <c r="P956" s="7"/>
      <c r="Q956" s="7"/>
      <c r="R956" s="7"/>
      <c r="S956" s="7"/>
      <c r="T956" s="7"/>
      <c r="U956" s="7"/>
      <c r="V956" s="7"/>
      <c r="W956" s="7"/>
      <c r="X956" s="7"/>
      <c r="Y956" s="7"/>
      <c r="Z956" s="7"/>
      <c r="AA956" s="7"/>
      <c r="AB956" s="7"/>
    </row>
    <row r="957" spans="1:28" ht="13.2">
      <c r="A957" s="7"/>
      <c r="B957" s="7"/>
      <c r="C957" s="7"/>
      <c r="D957" s="7"/>
      <c r="E957" s="7"/>
      <c r="F957" s="7"/>
      <c r="G957" s="7"/>
      <c r="H957" s="7"/>
      <c r="I957" s="7"/>
      <c r="J957" s="7"/>
      <c r="K957" s="7"/>
      <c r="L957" s="7"/>
      <c r="M957" s="7"/>
      <c r="N957" s="7"/>
      <c r="O957" s="7"/>
      <c r="P957" s="7"/>
      <c r="Q957" s="7"/>
      <c r="R957" s="7"/>
      <c r="S957" s="7"/>
      <c r="T957" s="7"/>
      <c r="U957" s="7"/>
      <c r="V957" s="7"/>
      <c r="W957" s="7"/>
      <c r="X957" s="7"/>
      <c r="Y957" s="7"/>
      <c r="Z957" s="7"/>
      <c r="AA957" s="7"/>
      <c r="AB957" s="7"/>
    </row>
    <row r="958" spans="1:28" ht="13.2">
      <c r="A958" s="7"/>
      <c r="B958" s="7"/>
      <c r="C958" s="7"/>
      <c r="D958" s="7"/>
      <c r="E958" s="7"/>
      <c r="F958" s="7"/>
      <c r="G958" s="7"/>
      <c r="H958" s="7"/>
      <c r="I958" s="7"/>
      <c r="J958" s="7"/>
      <c r="K958" s="7"/>
      <c r="L958" s="7"/>
      <c r="M958" s="7"/>
      <c r="N958" s="7"/>
      <c r="O958" s="7"/>
      <c r="P958" s="7"/>
      <c r="Q958" s="7"/>
      <c r="R958" s="7"/>
      <c r="S958" s="7"/>
      <c r="T958" s="7"/>
      <c r="U958" s="7"/>
      <c r="V958" s="7"/>
      <c r="W958" s="7"/>
      <c r="X958" s="7"/>
      <c r="Y958" s="7"/>
      <c r="Z958" s="7"/>
      <c r="AA958" s="7"/>
      <c r="AB958" s="7"/>
    </row>
    <row r="959" spans="1:28" ht="13.2">
      <c r="A959" s="7"/>
      <c r="B959" s="7"/>
      <c r="C959" s="7"/>
      <c r="D959" s="7"/>
      <c r="E959" s="7"/>
      <c r="F959" s="7"/>
      <c r="G959" s="7"/>
      <c r="H959" s="7"/>
      <c r="I959" s="7"/>
      <c r="J959" s="7"/>
      <c r="K959" s="7"/>
      <c r="L959" s="7"/>
      <c r="M959" s="7"/>
      <c r="N959" s="7"/>
      <c r="O959" s="7"/>
      <c r="P959" s="7"/>
      <c r="Q959" s="7"/>
      <c r="R959" s="7"/>
      <c r="S959" s="7"/>
      <c r="T959" s="7"/>
      <c r="U959" s="7"/>
      <c r="V959" s="7"/>
      <c r="W959" s="7"/>
      <c r="X959" s="7"/>
      <c r="Y959" s="7"/>
      <c r="Z959" s="7"/>
      <c r="AA959" s="7"/>
      <c r="AB959" s="7"/>
    </row>
    <row r="960" spans="1:28" ht="13.2">
      <c r="A960" s="7"/>
      <c r="B960" s="7"/>
      <c r="C960" s="7"/>
      <c r="D960" s="7"/>
      <c r="E960" s="7"/>
      <c r="F960" s="7"/>
      <c r="G960" s="7"/>
      <c r="H960" s="7"/>
      <c r="I960" s="7"/>
      <c r="J960" s="7"/>
      <c r="K960" s="7"/>
      <c r="L960" s="7"/>
      <c r="M960" s="7"/>
      <c r="N960" s="7"/>
      <c r="O960" s="7"/>
      <c r="P960" s="7"/>
      <c r="Q960" s="7"/>
      <c r="R960" s="7"/>
      <c r="S960" s="7"/>
      <c r="T960" s="7"/>
      <c r="U960" s="7"/>
      <c r="V960" s="7"/>
      <c r="W960" s="7"/>
      <c r="X960" s="7"/>
      <c r="Y960" s="7"/>
      <c r="Z960" s="7"/>
      <c r="AA960" s="7"/>
      <c r="AB960" s="7"/>
    </row>
    <row r="961" spans="1:28" ht="13.2">
      <c r="A961" s="7"/>
      <c r="B961" s="7"/>
      <c r="C961" s="7"/>
      <c r="D961" s="7"/>
      <c r="E961" s="7"/>
      <c r="F961" s="7"/>
      <c r="G961" s="7"/>
      <c r="H961" s="7"/>
      <c r="I961" s="7"/>
      <c r="J961" s="7"/>
      <c r="K961" s="7"/>
      <c r="L961" s="7"/>
      <c r="M961" s="7"/>
      <c r="N961" s="7"/>
      <c r="O961" s="7"/>
      <c r="P961" s="7"/>
      <c r="Q961" s="7"/>
      <c r="R961" s="7"/>
      <c r="S961" s="7"/>
      <c r="T961" s="7"/>
      <c r="U961" s="7"/>
      <c r="V961" s="7"/>
      <c r="W961" s="7"/>
      <c r="X961" s="7"/>
      <c r="Y961" s="7"/>
      <c r="Z961" s="7"/>
      <c r="AA961" s="7"/>
      <c r="AB961" s="7"/>
    </row>
    <row r="962" spans="1:28" ht="13.2">
      <c r="A962" s="7"/>
      <c r="B962" s="7"/>
      <c r="C962" s="7"/>
      <c r="D962" s="7"/>
      <c r="E962" s="7"/>
      <c r="F962" s="7"/>
      <c r="G962" s="7"/>
      <c r="H962" s="7"/>
      <c r="I962" s="7"/>
      <c r="J962" s="7"/>
      <c r="K962" s="7"/>
      <c r="L962" s="7"/>
      <c r="M962" s="7"/>
      <c r="N962" s="7"/>
      <c r="O962" s="7"/>
      <c r="P962" s="7"/>
      <c r="Q962" s="7"/>
      <c r="R962" s="7"/>
      <c r="S962" s="7"/>
      <c r="T962" s="7"/>
      <c r="U962" s="7"/>
      <c r="V962" s="7"/>
      <c r="W962" s="7"/>
      <c r="X962" s="7"/>
      <c r="Y962" s="7"/>
      <c r="Z962" s="7"/>
      <c r="AA962" s="7"/>
      <c r="AB962" s="7"/>
    </row>
    <row r="963" spans="1:28" ht="13.2">
      <c r="A963" s="7"/>
      <c r="B963" s="7"/>
      <c r="C963" s="7"/>
      <c r="D963" s="7"/>
      <c r="E963" s="7"/>
      <c r="F963" s="7"/>
      <c r="G963" s="7"/>
      <c r="H963" s="7"/>
      <c r="I963" s="7"/>
      <c r="J963" s="7"/>
      <c r="K963" s="7"/>
      <c r="L963" s="7"/>
      <c r="M963" s="7"/>
      <c r="N963" s="7"/>
      <c r="O963" s="7"/>
      <c r="P963" s="7"/>
      <c r="Q963" s="7"/>
      <c r="R963" s="7"/>
      <c r="S963" s="7"/>
      <c r="T963" s="7"/>
      <c r="U963" s="7"/>
      <c r="V963" s="7"/>
      <c r="W963" s="7"/>
      <c r="X963" s="7"/>
      <c r="Y963" s="7"/>
      <c r="Z963" s="7"/>
      <c r="AA963" s="7"/>
      <c r="AB963" s="7"/>
    </row>
    <row r="964" spans="1:28" ht="13.2">
      <c r="A964" s="7"/>
      <c r="B964" s="7"/>
      <c r="C964" s="7"/>
      <c r="D964" s="7"/>
      <c r="E964" s="7"/>
      <c r="F964" s="7"/>
      <c r="G964" s="7"/>
      <c r="H964" s="7"/>
      <c r="I964" s="7"/>
      <c r="J964" s="7"/>
      <c r="K964" s="7"/>
      <c r="L964" s="7"/>
      <c r="M964" s="7"/>
      <c r="N964" s="7"/>
      <c r="O964" s="7"/>
      <c r="P964" s="7"/>
      <c r="Q964" s="7"/>
      <c r="R964" s="7"/>
      <c r="S964" s="7"/>
      <c r="T964" s="7"/>
      <c r="U964" s="7"/>
      <c r="V964" s="7"/>
      <c r="W964" s="7"/>
      <c r="X964" s="7"/>
      <c r="Y964" s="7"/>
      <c r="Z964" s="7"/>
      <c r="AA964" s="7"/>
      <c r="AB964" s="7"/>
    </row>
    <row r="965" spans="1:28" ht="13.2">
      <c r="A965" s="7"/>
      <c r="B965" s="7"/>
      <c r="C965" s="7"/>
      <c r="D965" s="7"/>
      <c r="E965" s="7"/>
      <c r="F965" s="7"/>
      <c r="G965" s="7"/>
      <c r="H965" s="7"/>
      <c r="I965" s="7"/>
      <c r="J965" s="7"/>
      <c r="K965" s="7"/>
      <c r="L965" s="7"/>
      <c r="M965" s="7"/>
      <c r="N965" s="7"/>
      <c r="O965" s="7"/>
      <c r="P965" s="7"/>
      <c r="Q965" s="7"/>
      <c r="R965" s="7"/>
      <c r="S965" s="7"/>
      <c r="T965" s="7"/>
      <c r="U965" s="7"/>
      <c r="V965" s="7"/>
      <c r="W965" s="7"/>
      <c r="X965" s="7"/>
      <c r="Y965" s="7"/>
      <c r="Z965" s="7"/>
      <c r="AA965" s="7"/>
      <c r="AB965" s="7"/>
    </row>
    <row r="966" spans="1:28" ht="13.2">
      <c r="A966" s="7"/>
      <c r="B966" s="7"/>
      <c r="C966" s="7"/>
      <c r="D966" s="7"/>
      <c r="E966" s="7"/>
      <c r="F966" s="7"/>
      <c r="G966" s="7"/>
      <c r="H966" s="7"/>
      <c r="I966" s="7"/>
      <c r="J966" s="7"/>
      <c r="K966" s="7"/>
      <c r="L966" s="7"/>
      <c r="M966" s="7"/>
      <c r="N966" s="7"/>
      <c r="O966" s="7"/>
      <c r="P966" s="7"/>
      <c r="Q966" s="7"/>
      <c r="R966" s="7"/>
      <c r="S966" s="7"/>
      <c r="T966" s="7"/>
      <c r="U966" s="7"/>
      <c r="V966" s="7"/>
      <c r="W966" s="7"/>
      <c r="X966" s="7"/>
      <c r="Y966" s="7"/>
      <c r="Z966" s="7"/>
      <c r="AA966" s="7"/>
      <c r="AB966" s="7"/>
    </row>
    <row r="967" spans="1:28" ht="13.2">
      <c r="A967" s="7"/>
      <c r="B967" s="7"/>
      <c r="C967" s="7"/>
      <c r="D967" s="7"/>
      <c r="E967" s="7"/>
      <c r="F967" s="7"/>
      <c r="G967" s="7"/>
      <c r="H967" s="7"/>
      <c r="I967" s="7"/>
      <c r="J967" s="7"/>
      <c r="K967" s="7"/>
      <c r="L967" s="7"/>
      <c r="M967" s="7"/>
      <c r="N967" s="7"/>
      <c r="O967" s="7"/>
      <c r="P967" s="7"/>
      <c r="Q967" s="7"/>
      <c r="R967" s="7"/>
      <c r="S967" s="7"/>
      <c r="T967" s="7"/>
      <c r="U967" s="7"/>
      <c r="V967" s="7"/>
      <c r="W967" s="7"/>
      <c r="X967" s="7"/>
      <c r="Y967" s="7"/>
      <c r="Z967" s="7"/>
      <c r="AA967" s="7"/>
      <c r="AB967" s="7"/>
    </row>
    <row r="968" spans="1:28" ht="13.2">
      <c r="A968" s="7"/>
      <c r="B968" s="7"/>
      <c r="C968" s="7"/>
      <c r="D968" s="7"/>
      <c r="E968" s="7"/>
      <c r="F968" s="7"/>
      <c r="G968" s="7"/>
      <c r="H968" s="7"/>
      <c r="I968" s="7"/>
      <c r="J968" s="7"/>
      <c r="K968" s="7"/>
      <c r="L968" s="7"/>
      <c r="M968" s="7"/>
      <c r="N968" s="7"/>
      <c r="O968" s="7"/>
      <c r="P968" s="7"/>
      <c r="Q968" s="7"/>
      <c r="R968" s="7"/>
      <c r="S968" s="7"/>
      <c r="T968" s="7"/>
      <c r="U968" s="7"/>
      <c r="V968" s="7"/>
      <c r="W968" s="7"/>
      <c r="X968" s="7"/>
      <c r="Y968" s="7"/>
      <c r="Z968" s="7"/>
      <c r="AA968" s="7"/>
      <c r="AB968" s="7"/>
    </row>
    <row r="969" spans="1:28" ht="13.2">
      <c r="A969" s="7"/>
      <c r="B969" s="7"/>
      <c r="C969" s="7"/>
      <c r="D969" s="7"/>
      <c r="E969" s="7"/>
      <c r="F969" s="7"/>
      <c r="G969" s="7"/>
      <c r="H969" s="7"/>
      <c r="I969" s="7"/>
      <c r="J969" s="7"/>
      <c r="K969" s="7"/>
      <c r="L969" s="7"/>
      <c r="M969" s="7"/>
      <c r="N969" s="7"/>
      <c r="O969" s="7"/>
      <c r="P969" s="7"/>
      <c r="Q969" s="7"/>
      <c r="R969" s="7"/>
      <c r="S969" s="7"/>
      <c r="T969" s="7"/>
      <c r="U969" s="7"/>
      <c r="V969" s="7"/>
      <c r="W969" s="7"/>
      <c r="X969" s="7"/>
      <c r="Y969" s="7"/>
      <c r="Z969" s="7"/>
      <c r="AA969" s="7"/>
      <c r="AB969" s="7"/>
    </row>
    <row r="970" spans="1:28" ht="13.2">
      <c r="A970" s="7"/>
      <c r="B970" s="7"/>
      <c r="C970" s="7"/>
      <c r="D970" s="7"/>
      <c r="E970" s="7"/>
      <c r="F970" s="7"/>
      <c r="G970" s="7"/>
      <c r="H970" s="7"/>
      <c r="I970" s="7"/>
      <c r="J970" s="7"/>
      <c r="K970" s="7"/>
      <c r="L970" s="7"/>
      <c r="M970" s="7"/>
      <c r="N970" s="7"/>
      <c r="O970" s="7"/>
      <c r="P970" s="7"/>
      <c r="Q970" s="7"/>
      <c r="R970" s="7"/>
      <c r="S970" s="7"/>
      <c r="T970" s="7"/>
      <c r="U970" s="7"/>
      <c r="V970" s="7"/>
      <c r="W970" s="7"/>
      <c r="X970" s="7"/>
      <c r="Y970" s="7"/>
      <c r="Z970" s="7"/>
      <c r="AA970" s="7"/>
      <c r="AB970" s="7"/>
    </row>
    <row r="971" spans="1:28" ht="13.2">
      <c r="A971" s="7"/>
      <c r="B971" s="7"/>
      <c r="C971" s="7"/>
      <c r="D971" s="7"/>
      <c r="E971" s="7"/>
      <c r="F971" s="7"/>
      <c r="G971" s="7"/>
      <c r="H971" s="7"/>
      <c r="I971" s="7"/>
      <c r="J971" s="7"/>
      <c r="K971" s="7"/>
      <c r="L971" s="7"/>
      <c r="M971" s="7"/>
      <c r="N971" s="7"/>
      <c r="O971" s="7"/>
      <c r="P971" s="7"/>
      <c r="Q971" s="7"/>
      <c r="R971" s="7"/>
      <c r="S971" s="7"/>
      <c r="T971" s="7"/>
      <c r="U971" s="7"/>
      <c r="V971" s="7"/>
      <c r="W971" s="7"/>
      <c r="X971" s="7"/>
      <c r="Y971" s="7"/>
      <c r="Z971" s="7"/>
      <c r="AA971" s="7"/>
      <c r="AB971" s="7"/>
    </row>
    <row r="972" spans="1:28" ht="13.2">
      <c r="A972" s="7"/>
      <c r="B972" s="7"/>
      <c r="C972" s="7"/>
      <c r="D972" s="7"/>
      <c r="E972" s="7"/>
      <c r="F972" s="7"/>
      <c r="G972" s="7"/>
      <c r="H972" s="7"/>
      <c r="I972" s="7"/>
      <c r="J972" s="7"/>
      <c r="K972" s="7"/>
      <c r="L972" s="7"/>
      <c r="M972" s="7"/>
      <c r="N972" s="7"/>
      <c r="O972" s="7"/>
      <c r="P972" s="7"/>
      <c r="Q972" s="7"/>
      <c r="R972" s="7"/>
      <c r="S972" s="7"/>
      <c r="T972" s="7"/>
      <c r="U972" s="7"/>
      <c r="V972" s="7"/>
      <c r="W972" s="7"/>
      <c r="X972" s="7"/>
      <c r="Y972" s="7"/>
      <c r="Z972" s="7"/>
      <c r="AA972" s="7"/>
      <c r="AB972" s="7"/>
    </row>
    <row r="973" spans="1:28" ht="13.2">
      <c r="A973" s="7"/>
      <c r="B973" s="7"/>
      <c r="C973" s="7"/>
      <c r="D973" s="7"/>
      <c r="E973" s="7"/>
      <c r="F973" s="7"/>
      <c r="G973" s="7"/>
      <c r="H973" s="7"/>
      <c r="I973" s="7"/>
      <c r="J973" s="7"/>
      <c r="K973" s="7"/>
      <c r="L973" s="7"/>
      <c r="M973" s="7"/>
      <c r="N973" s="7"/>
      <c r="O973" s="7"/>
      <c r="P973" s="7"/>
      <c r="Q973" s="7"/>
      <c r="R973" s="7"/>
      <c r="S973" s="7"/>
      <c r="T973" s="7"/>
      <c r="U973" s="7"/>
      <c r="V973" s="7"/>
      <c r="W973" s="7"/>
      <c r="X973" s="7"/>
      <c r="Y973" s="7"/>
      <c r="Z973" s="7"/>
      <c r="AA973" s="7"/>
      <c r="AB973" s="7"/>
    </row>
    <row r="974" spans="1:28" ht="13.2">
      <c r="A974" s="7"/>
      <c r="B974" s="7"/>
      <c r="C974" s="7"/>
      <c r="D974" s="7"/>
      <c r="E974" s="7"/>
      <c r="F974" s="7"/>
      <c r="G974" s="7"/>
      <c r="H974" s="7"/>
      <c r="I974" s="7"/>
      <c r="J974" s="7"/>
      <c r="K974" s="7"/>
      <c r="L974" s="7"/>
      <c r="M974" s="7"/>
      <c r="N974" s="7"/>
      <c r="O974" s="7"/>
      <c r="P974" s="7"/>
      <c r="Q974" s="7"/>
      <c r="R974" s="7"/>
      <c r="S974" s="7"/>
      <c r="T974" s="7"/>
      <c r="U974" s="7"/>
      <c r="V974" s="7"/>
      <c r="W974" s="7"/>
      <c r="X974" s="7"/>
      <c r="Y974" s="7"/>
      <c r="Z974" s="7"/>
      <c r="AA974" s="7"/>
      <c r="AB974" s="7"/>
    </row>
    <row r="975" spans="1:28" ht="13.2">
      <c r="A975" s="7"/>
      <c r="B975" s="7"/>
      <c r="C975" s="7"/>
      <c r="D975" s="7"/>
      <c r="E975" s="7"/>
      <c r="F975" s="7"/>
      <c r="G975" s="7"/>
      <c r="H975" s="7"/>
      <c r="I975" s="7"/>
      <c r="J975" s="7"/>
      <c r="K975" s="7"/>
      <c r="L975" s="7"/>
      <c r="M975" s="7"/>
      <c r="N975" s="7"/>
      <c r="O975" s="7"/>
      <c r="P975" s="7"/>
      <c r="Q975" s="7"/>
      <c r="R975" s="7"/>
      <c r="S975" s="7"/>
      <c r="T975" s="7"/>
      <c r="U975" s="7"/>
      <c r="V975" s="7"/>
      <c r="W975" s="7"/>
      <c r="X975" s="7"/>
      <c r="Y975" s="7"/>
      <c r="Z975" s="7"/>
      <c r="AA975" s="7"/>
      <c r="AB975" s="7"/>
    </row>
    <row r="976" spans="1:28" ht="13.2">
      <c r="A976" s="7"/>
      <c r="B976" s="7"/>
      <c r="C976" s="7"/>
      <c r="D976" s="7"/>
      <c r="E976" s="7"/>
      <c r="F976" s="7"/>
      <c r="G976" s="7"/>
      <c r="H976" s="7"/>
      <c r="I976" s="7"/>
      <c r="J976" s="7"/>
      <c r="K976" s="7"/>
      <c r="L976" s="7"/>
      <c r="M976" s="7"/>
      <c r="N976" s="7"/>
      <c r="O976" s="7"/>
      <c r="P976" s="7"/>
      <c r="Q976" s="7"/>
      <c r="R976" s="7"/>
      <c r="S976" s="7"/>
      <c r="T976" s="7"/>
      <c r="U976" s="7"/>
      <c r="V976" s="7"/>
      <c r="W976" s="7"/>
      <c r="X976" s="7"/>
      <c r="Y976" s="7"/>
      <c r="Z976" s="7"/>
      <c r="AA976" s="7"/>
      <c r="AB976" s="7"/>
    </row>
    <row r="977" spans="1:28" ht="13.2">
      <c r="A977" s="7"/>
      <c r="B977" s="7"/>
      <c r="C977" s="7"/>
      <c r="D977" s="7"/>
      <c r="E977" s="7"/>
      <c r="F977" s="7"/>
      <c r="G977" s="7"/>
      <c r="H977" s="7"/>
      <c r="I977" s="7"/>
      <c r="J977" s="7"/>
      <c r="K977" s="7"/>
      <c r="L977" s="7"/>
      <c r="M977" s="7"/>
      <c r="N977" s="7"/>
      <c r="O977" s="7"/>
      <c r="P977" s="7"/>
      <c r="Q977" s="7"/>
      <c r="R977" s="7"/>
      <c r="S977" s="7"/>
      <c r="T977" s="7"/>
      <c r="U977" s="7"/>
      <c r="V977" s="7"/>
      <c r="W977" s="7"/>
      <c r="X977" s="7"/>
      <c r="Y977" s="7"/>
      <c r="Z977" s="7"/>
      <c r="AA977" s="7"/>
      <c r="AB977" s="7"/>
    </row>
    <row r="978" spans="1:28" ht="13.2">
      <c r="A978" s="7"/>
      <c r="B978" s="7"/>
      <c r="C978" s="7"/>
      <c r="D978" s="7"/>
      <c r="E978" s="7"/>
      <c r="F978" s="7"/>
      <c r="G978" s="7"/>
      <c r="H978" s="7"/>
      <c r="I978" s="7"/>
      <c r="J978" s="7"/>
      <c r="K978" s="7"/>
      <c r="L978" s="7"/>
      <c r="M978" s="7"/>
      <c r="N978" s="7"/>
      <c r="O978" s="7"/>
      <c r="P978" s="7"/>
      <c r="Q978" s="7"/>
      <c r="R978" s="7"/>
      <c r="S978" s="7"/>
      <c r="T978" s="7"/>
      <c r="U978" s="7"/>
      <c r="V978" s="7"/>
      <c r="W978" s="7"/>
      <c r="X978" s="7"/>
      <c r="Y978" s="7"/>
      <c r="Z978" s="7"/>
      <c r="AA978" s="7"/>
      <c r="AB978" s="7"/>
    </row>
    <row r="979" spans="1:28" ht="13.2">
      <c r="A979" s="7"/>
      <c r="B979" s="7"/>
      <c r="C979" s="7"/>
      <c r="D979" s="7"/>
      <c r="E979" s="7"/>
      <c r="F979" s="7"/>
      <c r="G979" s="7"/>
      <c r="H979" s="7"/>
      <c r="I979" s="7"/>
      <c r="J979" s="7"/>
      <c r="K979" s="7"/>
      <c r="L979" s="7"/>
      <c r="M979" s="7"/>
      <c r="N979" s="7"/>
      <c r="O979" s="7"/>
      <c r="P979" s="7"/>
      <c r="Q979" s="7"/>
      <c r="R979" s="7"/>
      <c r="S979" s="7"/>
      <c r="T979" s="7"/>
      <c r="U979" s="7"/>
      <c r="V979" s="7"/>
      <c r="W979" s="7"/>
      <c r="X979" s="7"/>
      <c r="Y979" s="7"/>
      <c r="Z979" s="7"/>
      <c r="AA979" s="7"/>
      <c r="AB979" s="7"/>
    </row>
    <row r="980" spans="1:28" ht="13.2">
      <c r="A980" s="7"/>
      <c r="B980" s="7"/>
      <c r="C980" s="7"/>
      <c r="D980" s="7"/>
      <c r="E980" s="7"/>
      <c r="F980" s="7"/>
      <c r="G980" s="7"/>
      <c r="H980" s="7"/>
      <c r="I980" s="7"/>
      <c r="J980" s="7"/>
      <c r="K980" s="7"/>
      <c r="L980" s="7"/>
      <c r="M980" s="7"/>
      <c r="N980" s="7"/>
      <c r="O980" s="7"/>
      <c r="P980" s="7"/>
      <c r="Q980" s="7"/>
      <c r="R980" s="7"/>
      <c r="S980" s="7"/>
      <c r="T980" s="7"/>
      <c r="U980" s="7"/>
      <c r="V980" s="7"/>
      <c r="W980" s="7"/>
      <c r="X980" s="7"/>
      <c r="Y980" s="7"/>
      <c r="Z980" s="7"/>
      <c r="AA980" s="7"/>
      <c r="AB980" s="7"/>
    </row>
    <row r="981" spans="1:28" ht="13.2">
      <c r="A981" s="7"/>
      <c r="B981" s="7"/>
      <c r="C981" s="7"/>
      <c r="D981" s="7"/>
      <c r="E981" s="7"/>
      <c r="F981" s="7"/>
      <c r="G981" s="7"/>
      <c r="H981" s="7"/>
      <c r="I981" s="7"/>
      <c r="J981" s="7"/>
      <c r="K981" s="7"/>
      <c r="L981" s="7"/>
      <c r="M981" s="7"/>
      <c r="N981" s="7"/>
      <c r="O981" s="7"/>
      <c r="P981" s="7"/>
      <c r="Q981" s="7"/>
      <c r="R981" s="7"/>
      <c r="S981" s="7"/>
      <c r="T981" s="7"/>
      <c r="U981" s="7"/>
      <c r="V981" s="7"/>
      <c r="W981" s="7"/>
      <c r="X981" s="7"/>
      <c r="Y981" s="7"/>
      <c r="Z981" s="7"/>
      <c r="AA981" s="7"/>
      <c r="AB981" s="7"/>
    </row>
    <row r="982" spans="1:28" ht="13.2">
      <c r="A982" s="7"/>
      <c r="B982" s="7"/>
      <c r="C982" s="7"/>
      <c r="D982" s="7"/>
      <c r="E982" s="7"/>
      <c r="F982" s="7"/>
      <c r="G982" s="7"/>
      <c r="H982" s="7"/>
      <c r="I982" s="7"/>
      <c r="J982" s="7"/>
      <c r="K982" s="7"/>
      <c r="L982" s="7"/>
      <c r="M982" s="7"/>
      <c r="N982" s="7"/>
      <c r="O982" s="7"/>
      <c r="P982" s="7"/>
      <c r="Q982" s="7"/>
      <c r="R982" s="7"/>
      <c r="S982" s="7"/>
      <c r="T982" s="7"/>
      <c r="U982" s="7"/>
      <c r="V982" s="7"/>
      <c r="W982" s="7"/>
      <c r="X982" s="7"/>
      <c r="Y982" s="7"/>
      <c r="Z982" s="7"/>
      <c r="AA982" s="7"/>
      <c r="AB982" s="7"/>
    </row>
    <row r="983" spans="1:28" ht="13.2">
      <c r="A983" s="7"/>
      <c r="B983" s="7"/>
      <c r="C983" s="7"/>
      <c r="D983" s="7"/>
      <c r="E983" s="7"/>
      <c r="F983" s="7"/>
      <c r="G983" s="7"/>
      <c r="H983" s="7"/>
      <c r="I983" s="7"/>
      <c r="J983" s="7"/>
      <c r="K983" s="7"/>
      <c r="L983" s="7"/>
      <c r="M983" s="7"/>
      <c r="N983" s="7"/>
      <c r="O983" s="7"/>
      <c r="P983" s="7"/>
      <c r="Q983" s="7"/>
      <c r="R983" s="7"/>
      <c r="S983" s="7"/>
      <c r="T983" s="7"/>
      <c r="U983" s="7"/>
      <c r="V983" s="7"/>
      <c r="W983" s="7"/>
      <c r="X983" s="7"/>
      <c r="Y983" s="7"/>
      <c r="Z983" s="7"/>
      <c r="AA983" s="7"/>
      <c r="AB983" s="7"/>
    </row>
    <row r="984" spans="1:28" ht="13.2">
      <c r="A984" s="7"/>
      <c r="B984" s="7"/>
      <c r="C984" s="7"/>
      <c r="D984" s="7"/>
      <c r="E984" s="7"/>
      <c r="F984" s="7"/>
      <c r="G984" s="7"/>
      <c r="H984" s="7"/>
      <c r="I984" s="7"/>
      <c r="J984" s="7"/>
      <c r="K984" s="7"/>
      <c r="L984" s="7"/>
      <c r="M984" s="7"/>
      <c r="N984" s="7"/>
      <c r="O984" s="7"/>
      <c r="P984" s="7"/>
      <c r="Q984" s="7"/>
      <c r="R984" s="7"/>
      <c r="S984" s="7"/>
      <c r="T984" s="7"/>
      <c r="U984" s="7"/>
      <c r="V984" s="7"/>
      <c r="W984" s="7"/>
      <c r="X984" s="7"/>
      <c r="Y984" s="7"/>
      <c r="Z984" s="7"/>
      <c r="AA984" s="7"/>
      <c r="AB984" s="7"/>
    </row>
    <row r="985" spans="1:28" ht="13.2">
      <c r="A985" s="7"/>
      <c r="B985" s="7"/>
      <c r="C985" s="7"/>
      <c r="D985" s="7"/>
      <c r="E985" s="7"/>
      <c r="F985" s="7"/>
      <c r="G985" s="7"/>
      <c r="H985" s="7"/>
      <c r="I985" s="7"/>
      <c r="J985" s="7"/>
      <c r="K985" s="7"/>
      <c r="L985" s="7"/>
      <c r="M985" s="7"/>
      <c r="N985" s="7"/>
      <c r="O985" s="7"/>
      <c r="P985" s="7"/>
      <c r="Q985" s="7"/>
      <c r="R985" s="7"/>
      <c r="S985" s="7"/>
      <c r="T985" s="7"/>
      <c r="U985" s="7"/>
      <c r="V985" s="7"/>
      <c r="W985" s="7"/>
      <c r="X985" s="7"/>
      <c r="Y985" s="7"/>
      <c r="Z985" s="7"/>
      <c r="AA985" s="7"/>
      <c r="AB985" s="7"/>
    </row>
    <row r="986" spans="1:28" ht="13.2">
      <c r="A986" s="7"/>
      <c r="B986" s="7"/>
      <c r="C986" s="7"/>
      <c r="D986" s="7"/>
      <c r="E986" s="7"/>
      <c r="F986" s="7"/>
      <c r="G986" s="7"/>
      <c r="H986" s="7"/>
      <c r="I986" s="7"/>
      <c r="J986" s="7"/>
      <c r="K986" s="7"/>
      <c r="L986" s="7"/>
      <c r="M986" s="7"/>
      <c r="N986" s="7"/>
      <c r="O986" s="7"/>
      <c r="P986" s="7"/>
      <c r="Q986" s="7"/>
      <c r="R986" s="7"/>
      <c r="S986" s="7"/>
      <c r="T986" s="7"/>
      <c r="U986" s="7"/>
      <c r="V986" s="7"/>
      <c r="W986" s="7"/>
      <c r="X986" s="7"/>
      <c r="Y986" s="7"/>
      <c r="Z986" s="7"/>
      <c r="AA986" s="7"/>
      <c r="AB986" s="7"/>
    </row>
    <row r="987" spans="1:28" ht="13.2">
      <c r="A987" s="7"/>
      <c r="B987" s="7"/>
      <c r="C987" s="7"/>
      <c r="D987" s="7"/>
      <c r="E987" s="7"/>
      <c r="F987" s="7"/>
      <c r="G987" s="7"/>
      <c r="H987" s="7"/>
      <c r="I987" s="7"/>
      <c r="J987" s="7"/>
      <c r="K987" s="7"/>
      <c r="L987" s="7"/>
      <c r="M987" s="7"/>
      <c r="N987" s="7"/>
      <c r="O987" s="7"/>
      <c r="P987" s="7"/>
      <c r="Q987" s="7"/>
      <c r="R987" s="7"/>
      <c r="S987" s="7"/>
      <c r="T987" s="7"/>
      <c r="U987" s="7"/>
      <c r="V987" s="7"/>
      <c r="W987" s="7"/>
      <c r="X987" s="7"/>
      <c r="Y987" s="7"/>
      <c r="Z987" s="7"/>
      <c r="AA987" s="7"/>
      <c r="AB987" s="7"/>
    </row>
    <row r="988" spans="1:28" ht="13.2">
      <c r="A988" s="7"/>
      <c r="B988" s="7"/>
      <c r="C988" s="7"/>
      <c r="D988" s="7"/>
      <c r="E988" s="7"/>
      <c r="F988" s="7"/>
      <c r="G988" s="7"/>
      <c r="H988" s="7"/>
      <c r="I988" s="7"/>
      <c r="J988" s="7"/>
      <c r="K988" s="7"/>
      <c r="L988" s="7"/>
      <c r="M988" s="7"/>
      <c r="N988" s="7"/>
      <c r="O988" s="7"/>
      <c r="P988" s="7"/>
      <c r="Q988" s="7"/>
      <c r="R988" s="7"/>
      <c r="S988" s="7"/>
      <c r="T988" s="7"/>
      <c r="U988" s="7"/>
      <c r="V988" s="7"/>
      <c r="W988" s="7"/>
      <c r="X988" s="7"/>
      <c r="Y988" s="7"/>
      <c r="Z988" s="7"/>
      <c r="AA988" s="7"/>
      <c r="AB988" s="7"/>
    </row>
    <row r="989" spans="1:28" ht="13.2">
      <c r="A989" s="7"/>
      <c r="B989" s="7"/>
      <c r="C989" s="7"/>
      <c r="D989" s="7"/>
      <c r="E989" s="7"/>
      <c r="F989" s="7"/>
      <c r="G989" s="7"/>
      <c r="H989" s="7"/>
      <c r="I989" s="7"/>
      <c r="J989" s="7"/>
      <c r="K989" s="7"/>
      <c r="L989" s="7"/>
      <c r="M989" s="7"/>
      <c r="N989" s="7"/>
      <c r="O989" s="7"/>
      <c r="P989" s="7"/>
      <c r="Q989" s="7"/>
      <c r="R989" s="7"/>
      <c r="S989" s="7"/>
      <c r="T989" s="7"/>
      <c r="U989" s="7"/>
      <c r="V989" s="7"/>
      <c r="W989" s="7"/>
      <c r="X989" s="7"/>
      <c r="Y989" s="7"/>
      <c r="Z989" s="7"/>
      <c r="AA989" s="7"/>
      <c r="AB989" s="7"/>
    </row>
    <row r="990" spans="1:28" ht="13.2">
      <c r="A990" s="7"/>
      <c r="B990" s="7"/>
      <c r="C990" s="7"/>
      <c r="D990" s="7"/>
      <c r="E990" s="7"/>
      <c r="F990" s="7"/>
      <c r="G990" s="7"/>
      <c r="H990" s="7"/>
      <c r="I990" s="7"/>
      <c r="J990" s="7"/>
      <c r="K990" s="7"/>
      <c r="L990" s="7"/>
      <c r="M990" s="7"/>
      <c r="N990" s="7"/>
      <c r="O990" s="7"/>
      <c r="P990" s="7"/>
      <c r="Q990" s="7"/>
      <c r="R990" s="7"/>
      <c r="S990" s="7"/>
      <c r="T990" s="7"/>
      <c r="U990" s="7"/>
      <c r="V990" s="7"/>
      <c r="W990" s="7"/>
      <c r="X990" s="7"/>
      <c r="Y990" s="7"/>
      <c r="Z990" s="7"/>
      <c r="AA990" s="7"/>
      <c r="AB990" s="7"/>
    </row>
    <row r="991" spans="1:28" ht="13.2">
      <c r="A991" s="7"/>
      <c r="B991" s="7"/>
      <c r="C991" s="7"/>
      <c r="D991" s="7"/>
      <c r="E991" s="7"/>
      <c r="F991" s="7"/>
      <c r="G991" s="7"/>
      <c r="H991" s="7"/>
      <c r="I991" s="7"/>
      <c r="J991" s="7"/>
      <c r="K991" s="7"/>
      <c r="L991" s="7"/>
      <c r="M991" s="7"/>
      <c r="N991" s="7"/>
      <c r="O991" s="7"/>
      <c r="P991" s="7"/>
      <c r="Q991" s="7"/>
      <c r="R991" s="7"/>
      <c r="S991" s="7"/>
      <c r="T991" s="7"/>
      <c r="U991" s="7"/>
      <c r="V991" s="7"/>
      <c r="W991" s="7"/>
      <c r="X991" s="7"/>
      <c r="Y991" s="7"/>
      <c r="Z991" s="7"/>
      <c r="AA991" s="7"/>
      <c r="AB991" s="7"/>
    </row>
    <row r="992" spans="1:28" ht="13.2">
      <c r="A992" s="7"/>
      <c r="B992" s="7"/>
      <c r="C992" s="7"/>
      <c r="D992" s="7"/>
      <c r="E992" s="7"/>
      <c r="F992" s="7"/>
      <c r="G992" s="7"/>
      <c r="H992" s="7"/>
      <c r="I992" s="7"/>
      <c r="J992" s="7"/>
      <c r="K992" s="7"/>
      <c r="L992" s="7"/>
      <c r="M992" s="7"/>
      <c r="N992" s="7"/>
      <c r="O992" s="7"/>
      <c r="P992" s="7"/>
      <c r="Q992" s="7"/>
      <c r="R992" s="7"/>
      <c r="S992" s="7"/>
      <c r="T992" s="7"/>
      <c r="U992" s="7"/>
      <c r="V992" s="7"/>
      <c r="W992" s="7"/>
      <c r="X992" s="7"/>
      <c r="Y992" s="7"/>
      <c r="Z992" s="7"/>
      <c r="AA992" s="7"/>
      <c r="AB992" s="7"/>
    </row>
    <row r="993" spans="1:28" ht="13.2">
      <c r="A993" s="7"/>
      <c r="B993" s="7"/>
      <c r="C993" s="7"/>
      <c r="D993" s="7"/>
      <c r="E993" s="7"/>
      <c r="F993" s="7"/>
      <c r="G993" s="7"/>
      <c r="H993" s="7"/>
      <c r="I993" s="7"/>
      <c r="J993" s="7"/>
      <c r="K993" s="7"/>
      <c r="L993" s="7"/>
      <c r="M993" s="7"/>
      <c r="N993" s="7"/>
      <c r="O993" s="7"/>
      <c r="P993" s="7"/>
      <c r="Q993" s="7"/>
      <c r="R993" s="7"/>
      <c r="S993" s="7"/>
      <c r="T993" s="7"/>
      <c r="U993" s="7"/>
      <c r="V993" s="7"/>
      <c r="W993" s="7"/>
      <c r="X993" s="7"/>
      <c r="Y993" s="7"/>
      <c r="Z993" s="7"/>
      <c r="AA993" s="7"/>
      <c r="AB993" s="7"/>
    </row>
    <row r="994" spans="1:28" ht="13.2">
      <c r="A994" s="7"/>
      <c r="B994" s="7"/>
      <c r="C994" s="7"/>
      <c r="D994" s="7"/>
      <c r="E994" s="7"/>
      <c r="F994" s="7"/>
      <c r="G994" s="7"/>
      <c r="H994" s="7"/>
      <c r="I994" s="7"/>
      <c r="J994" s="7"/>
      <c r="K994" s="7"/>
      <c r="L994" s="7"/>
      <c r="M994" s="7"/>
      <c r="N994" s="7"/>
      <c r="O994" s="7"/>
      <c r="P994" s="7"/>
      <c r="Q994" s="7"/>
      <c r="R994" s="7"/>
      <c r="S994" s="7"/>
      <c r="T994" s="7"/>
      <c r="U994" s="7"/>
      <c r="V994" s="7"/>
      <c r="W994" s="7"/>
      <c r="X994" s="7"/>
      <c r="Y994" s="7"/>
      <c r="Z994" s="7"/>
      <c r="AA994" s="7"/>
      <c r="AB994" s="7"/>
    </row>
    <row r="995" spans="1:28" ht="13.2">
      <c r="A995" s="7"/>
      <c r="B995" s="7"/>
      <c r="C995" s="7"/>
      <c r="D995" s="7"/>
      <c r="E995" s="7"/>
      <c r="F995" s="7"/>
      <c r="G995" s="7"/>
      <c r="H995" s="7"/>
      <c r="I995" s="7"/>
      <c r="J995" s="7"/>
      <c r="K995" s="7"/>
      <c r="L995" s="7"/>
      <c r="M995" s="7"/>
      <c r="N995" s="7"/>
      <c r="O995" s="7"/>
      <c r="P995" s="7"/>
      <c r="Q995" s="7"/>
      <c r="R995" s="7"/>
      <c r="S995" s="7"/>
      <c r="T995" s="7"/>
      <c r="U995" s="7"/>
      <c r="V995" s="7"/>
      <c r="W995" s="7"/>
      <c r="X995" s="7"/>
      <c r="Y995" s="7"/>
      <c r="Z995" s="7"/>
      <c r="AA995" s="7"/>
      <c r="AB995" s="7"/>
    </row>
    <row r="996" spans="1:28" ht="13.2">
      <c r="A996" s="7"/>
      <c r="B996" s="7"/>
      <c r="C996" s="7"/>
      <c r="D996" s="7"/>
      <c r="E996" s="7"/>
      <c r="F996" s="7"/>
      <c r="G996" s="7"/>
      <c r="H996" s="7"/>
      <c r="I996" s="7"/>
      <c r="J996" s="7"/>
      <c r="K996" s="7"/>
      <c r="L996" s="7"/>
      <c r="M996" s="7"/>
      <c r="N996" s="7"/>
      <c r="O996" s="7"/>
      <c r="P996" s="7"/>
      <c r="Q996" s="7"/>
      <c r="R996" s="7"/>
      <c r="S996" s="7"/>
      <c r="T996" s="7"/>
      <c r="U996" s="7"/>
      <c r="V996" s="7"/>
      <c r="W996" s="7"/>
      <c r="X996" s="7"/>
      <c r="Y996" s="7"/>
      <c r="Z996" s="7"/>
      <c r="AA996" s="7"/>
      <c r="AB996" s="7"/>
    </row>
    <row r="997" spans="1:28" ht="13.2">
      <c r="A997" s="7"/>
      <c r="B997" s="7"/>
      <c r="C997" s="7"/>
      <c r="D997" s="7"/>
      <c r="E997" s="7"/>
      <c r="F997" s="7"/>
      <c r="G997" s="7"/>
      <c r="H997" s="7"/>
      <c r="I997" s="7"/>
      <c r="J997" s="7"/>
      <c r="K997" s="7"/>
      <c r="L997" s="7"/>
      <c r="M997" s="7"/>
      <c r="N997" s="7"/>
      <c r="O997" s="7"/>
      <c r="P997" s="7"/>
      <c r="Q997" s="7"/>
      <c r="R997" s="7"/>
      <c r="S997" s="7"/>
      <c r="T997" s="7"/>
      <c r="U997" s="7"/>
      <c r="V997" s="7"/>
      <c r="W997" s="7"/>
      <c r="X997" s="7"/>
      <c r="Y997" s="7"/>
      <c r="Z997" s="7"/>
      <c r="AA997" s="7"/>
      <c r="AB997" s="7"/>
    </row>
    <row r="998" spans="1:28" ht="13.2">
      <c r="A998" s="7"/>
      <c r="B998" s="7"/>
      <c r="C998" s="7"/>
      <c r="D998" s="7"/>
      <c r="E998" s="7"/>
      <c r="F998" s="7"/>
      <c r="G998" s="7"/>
      <c r="H998" s="7"/>
      <c r="I998" s="7"/>
      <c r="J998" s="7"/>
      <c r="K998" s="7"/>
      <c r="L998" s="7"/>
      <c r="M998" s="7"/>
      <c r="N998" s="7"/>
      <c r="O998" s="7"/>
      <c r="P998" s="7"/>
      <c r="Q998" s="7"/>
      <c r="R998" s="7"/>
      <c r="S998" s="7"/>
      <c r="T998" s="7"/>
      <c r="U998" s="7"/>
      <c r="V998" s="7"/>
      <c r="W998" s="7"/>
      <c r="X998" s="7"/>
      <c r="Y998" s="7"/>
      <c r="Z998" s="7"/>
      <c r="AA998" s="7"/>
      <c r="AB998" s="7"/>
    </row>
    <row r="999" spans="1:28" ht="13.2">
      <c r="A999" s="7"/>
      <c r="B999" s="7"/>
      <c r="C999" s="7"/>
      <c r="D999" s="7"/>
      <c r="E999" s="7"/>
      <c r="F999" s="7"/>
      <c r="G999" s="7"/>
      <c r="H999" s="7"/>
      <c r="I999" s="7"/>
      <c r="J999" s="7"/>
      <c r="K999" s="7"/>
      <c r="L999" s="7"/>
      <c r="M999" s="7"/>
      <c r="N999" s="7"/>
      <c r="O999" s="7"/>
      <c r="P999" s="7"/>
      <c r="Q999" s="7"/>
      <c r="R999" s="7"/>
      <c r="S999" s="7"/>
      <c r="T999" s="7"/>
      <c r="U999" s="7"/>
      <c r="V999" s="7"/>
      <c r="W999" s="7"/>
      <c r="X999" s="7"/>
      <c r="Y999" s="7"/>
      <c r="Z999" s="7"/>
      <c r="AA999" s="7"/>
      <c r="AB999" s="7"/>
    </row>
    <row r="1000" spans="1:28" ht="13.2">
      <c r="A1000" s="7"/>
      <c r="B1000" s="7"/>
      <c r="C1000" s="7"/>
      <c r="D1000" s="7"/>
      <c r="E1000" s="7"/>
      <c r="F1000" s="7"/>
      <c r="G1000" s="7"/>
      <c r="H1000" s="7"/>
      <c r="I1000" s="7"/>
      <c r="J1000" s="7"/>
      <c r="K1000" s="7"/>
      <c r="L1000" s="7"/>
      <c r="M1000" s="7"/>
      <c r="N1000" s="7"/>
      <c r="O1000" s="7"/>
      <c r="P1000" s="7"/>
      <c r="Q1000" s="7"/>
      <c r="R1000" s="7"/>
      <c r="S1000" s="7"/>
      <c r="T1000" s="7"/>
      <c r="U1000" s="7"/>
      <c r="V1000" s="7"/>
      <c r="W1000" s="7"/>
      <c r="X1000" s="7"/>
      <c r="Y1000" s="7"/>
      <c r="Z1000" s="7"/>
      <c r="AA1000" s="7"/>
      <c r="AB1000" s="7"/>
    </row>
    <row r="1001" spans="1:28" ht="13.2">
      <c r="A1001" s="7"/>
      <c r="B1001" s="7"/>
      <c r="C1001" s="7"/>
      <c r="D1001" s="7"/>
      <c r="E1001" s="7"/>
      <c r="F1001" s="7"/>
      <c r="G1001" s="7"/>
      <c r="H1001" s="7"/>
      <c r="I1001" s="7"/>
      <c r="J1001" s="7"/>
      <c r="K1001" s="7"/>
      <c r="L1001" s="7"/>
      <c r="M1001" s="7"/>
      <c r="N1001" s="7"/>
      <c r="O1001" s="7"/>
      <c r="P1001" s="7"/>
      <c r="Q1001" s="7"/>
      <c r="R1001" s="7"/>
      <c r="S1001" s="7"/>
      <c r="T1001" s="7"/>
      <c r="U1001" s="7"/>
      <c r="V1001" s="7"/>
      <c r="W1001" s="7"/>
      <c r="X1001" s="7"/>
      <c r="Y1001" s="7"/>
      <c r="Z1001" s="7"/>
      <c r="AA1001" s="7"/>
      <c r="AB1001" s="7"/>
    </row>
    <row r="1002" spans="1:28" ht="13.2">
      <c r="A1002" s="7"/>
      <c r="B1002" s="7"/>
      <c r="C1002" s="7"/>
      <c r="D1002" s="7"/>
      <c r="E1002" s="7"/>
      <c r="F1002" s="7"/>
      <c r="G1002" s="7"/>
      <c r="H1002" s="7"/>
      <c r="I1002" s="7"/>
      <c r="J1002" s="7"/>
      <c r="K1002" s="7"/>
      <c r="L1002" s="7"/>
      <c r="M1002" s="7"/>
      <c r="N1002" s="7"/>
      <c r="O1002" s="7"/>
      <c r="P1002" s="7"/>
      <c r="Q1002" s="7"/>
      <c r="R1002" s="7"/>
      <c r="S1002" s="7"/>
      <c r="T1002" s="7"/>
      <c r="U1002" s="7"/>
      <c r="V1002" s="7"/>
      <c r="W1002" s="7"/>
      <c r="X1002" s="7"/>
      <c r="Y1002" s="7"/>
      <c r="Z1002" s="7"/>
      <c r="AA1002" s="7"/>
      <c r="AB1002" s="7"/>
    </row>
    <row r="1003" spans="1:28" ht="13.2">
      <c r="A1003" s="7"/>
      <c r="B1003" s="7"/>
      <c r="C1003" s="7"/>
      <c r="D1003" s="7"/>
      <c r="E1003" s="7"/>
      <c r="F1003" s="7"/>
      <c r="G1003" s="7"/>
      <c r="H1003" s="7"/>
      <c r="I1003" s="7"/>
      <c r="J1003" s="7"/>
      <c r="K1003" s="7"/>
      <c r="L1003" s="7"/>
      <c r="M1003" s="7"/>
      <c r="N1003" s="7"/>
      <c r="O1003" s="7"/>
      <c r="P1003" s="7"/>
      <c r="Q1003" s="7"/>
      <c r="R1003" s="7"/>
      <c r="S1003" s="7"/>
      <c r="T1003" s="7"/>
      <c r="U1003" s="7"/>
      <c r="V1003" s="7"/>
      <c r="W1003" s="7"/>
      <c r="X1003" s="7"/>
      <c r="Y1003" s="7"/>
      <c r="Z1003" s="7"/>
      <c r="AA1003" s="7"/>
      <c r="AB1003" s="7"/>
    </row>
    <row r="1004" spans="1:28" ht="13.2">
      <c r="A1004" s="7"/>
      <c r="B1004" s="7"/>
      <c r="C1004" s="7"/>
      <c r="D1004" s="7"/>
      <c r="E1004" s="7"/>
      <c r="F1004" s="7"/>
      <c r="G1004" s="7"/>
      <c r="H1004" s="7"/>
      <c r="I1004" s="7"/>
      <c r="J1004" s="7"/>
      <c r="K1004" s="7"/>
      <c r="L1004" s="7"/>
      <c r="M1004" s="7"/>
      <c r="N1004" s="7"/>
      <c r="O1004" s="7"/>
      <c r="P1004" s="7"/>
      <c r="Q1004" s="7"/>
      <c r="R1004" s="7"/>
      <c r="S1004" s="7"/>
      <c r="T1004" s="7"/>
      <c r="U1004" s="7"/>
      <c r="V1004" s="7"/>
      <c r="W1004" s="7"/>
      <c r="X1004" s="7"/>
      <c r="Y1004" s="7"/>
      <c r="Z1004" s="7"/>
      <c r="AA1004" s="7"/>
      <c r="AB1004" s="7"/>
    </row>
    <row r="1005" spans="1:28" ht="13.2">
      <c r="A1005" s="7"/>
      <c r="B1005" s="7"/>
      <c r="C1005" s="7"/>
      <c r="D1005" s="7"/>
      <c r="E1005" s="7"/>
      <c r="F1005" s="7"/>
      <c r="G1005" s="7"/>
      <c r="H1005" s="7"/>
      <c r="I1005" s="7"/>
      <c r="J1005" s="7"/>
      <c r="K1005" s="7"/>
      <c r="L1005" s="7"/>
      <c r="M1005" s="7"/>
      <c r="N1005" s="7"/>
      <c r="O1005" s="7"/>
      <c r="P1005" s="7"/>
      <c r="Q1005" s="7"/>
      <c r="R1005" s="7"/>
      <c r="S1005" s="7"/>
      <c r="T1005" s="7"/>
      <c r="U1005" s="7"/>
      <c r="V1005" s="7"/>
      <c r="W1005" s="7"/>
      <c r="X1005" s="7"/>
      <c r="Y1005" s="7"/>
      <c r="Z1005" s="7"/>
      <c r="AA1005" s="7"/>
      <c r="AB1005" s="7"/>
    </row>
    <row r="1006" spans="1:28" ht="13.2">
      <c r="A1006" s="7"/>
      <c r="B1006" s="7"/>
      <c r="C1006" s="7"/>
      <c r="D1006" s="7"/>
      <c r="E1006" s="7"/>
      <c r="F1006" s="7"/>
      <c r="G1006" s="7"/>
      <c r="H1006" s="7"/>
      <c r="I1006" s="7"/>
      <c r="J1006" s="7"/>
      <c r="K1006" s="7"/>
      <c r="L1006" s="7"/>
      <c r="M1006" s="7"/>
      <c r="N1006" s="7"/>
      <c r="O1006" s="7"/>
      <c r="P1006" s="7"/>
      <c r="Q1006" s="7"/>
      <c r="R1006" s="7"/>
      <c r="S1006" s="7"/>
      <c r="T1006" s="7"/>
      <c r="U1006" s="7"/>
      <c r="V1006" s="7"/>
      <c r="W1006" s="7"/>
      <c r="X1006" s="7"/>
      <c r="Y1006" s="7"/>
      <c r="Z1006" s="7"/>
      <c r="AA1006" s="7"/>
      <c r="AB1006" s="7"/>
    </row>
    <row r="1007" spans="1:28" ht="13.2">
      <c r="A1007" s="7"/>
      <c r="B1007" s="7"/>
      <c r="C1007" s="7"/>
      <c r="D1007" s="7"/>
      <c r="E1007" s="7"/>
      <c r="F1007" s="7"/>
      <c r="G1007" s="7"/>
      <c r="H1007" s="7"/>
      <c r="I1007" s="7"/>
      <c r="J1007" s="7"/>
      <c r="K1007" s="7"/>
      <c r="L1007" s="7"/>
      <c r="M1007" s="7"/>
      <c r="N1007" s="7"/>
      <c r="O1007" s="7"/>
      <c r="P1007" s="7"/>
      <c r="Q1007" s="7"/>
      <c r="R1007" s="7"/>
      <c r="S1007" s="7"/>
      <c r="T1007" s="7"/>
      <c r="U1007" s="7"/>
      <c r="V1007" s="7"/>
      <c r="W1007" s="7"/>
      <c r="X1007" s="7"/>
      <c r="Y1007" s="7"/>
      <c r="Z1007" s="7"/>
      <c r="AA1007" s="7"/>
      <c r="AB1007" s="7"/>
    </row>
    <row r="1008" spans="1:28" ht="13.2">
      <c r="A1008" s="7"/>
      <c r="B1008" s="7"/>
      <c r="C1008" s="7"/>
      <c r="D1008" s="7"/>
      <c r="E1008" s="7"/>
      <c r="F1008" s="7"/>
      <c r="G1008" s="7"/>
      <c r="H1008" s="7"/>
      <c r="I1008" s="7"/>
      <c r="J1008" s="7"/>
      <c r="K1008" s="7"/>
      <c r="L1008" s="7"/>
      <c r="M1008" s="7"/>
      <c r="N1008" s="7"/>
      <c r="O1008" s="7"/>
      <c r="P1008" s="7"/>
      <c r="Q1008" s="7"/>
      <c r="R1008" s="7"/>
      <c r="S1008" s="7"/>
      <c r="T1008" s="7"/>
      <c r="U1008" s="7"/>
      <c r="V1008" s="7"/>
      <c r="W1008" s="7"/>
      <c r="X1008" s="7"/>
      <c r="Y1008" s="7"/>
      <c r="Z1008" s="7"/>
      <c r="AA1008" s="7"/>
      <c r="AB1008" s="7"/>
    </row>
    <row r="1009" spans="1:28" ht="13.2">
      <c r="A1009" s="7"/>
      <c r="B1009" s="7"/>
      <c r="C1009" s="7"/>
      <c r="D1009" s="7"/>
      <c r="E1009" s="7"/>
      <c r="F1009" s="7"/>
      <c r="G1009" s="7"/>
      <c r="H1009" s="7"/>
      <c r="I1009" s="7"/>
      <c r="J1009" s="7"/>
      <c r="K1009" s="7"/>
      <c r="L1009" s="7"/>
      <c r="M1009" s="7"/>
      <c r="N1009" s="7"/>
      <c r="O1009" s="7"/>
      <c r="P1009" s="7"/>
      <c r="Q1009" s="7"/>
      <c r="R1009" s="7"/>
      <c r="S1009" s="7"/>
      <c r="T1009" s="7"/>
      <c r="U1009" s="7"/>
      <c r="V1009" s="7"/>
      <c r="W1009" s="7"/>
      <c r="X1009" s="7"/>
      <c r="Y1009" s="7"/>
      <c r="Z1009" s="7"/>
      <c r="AA1009" s="7"/>
      <c r="AB1009" s="7"/>
    </row>
    <row r="1010" spans="1:28" ht="13.2">
      <c r="A1010" s="7"/>
      <c r="B1010" s="7"/>
      <c r="C1010" s="7"/>
      <c r="D1010" s="7"/>
      <c r="E1010" s="7"/>
      <c r="F1010" s="7"/>
      <c r="G1010" s="7"/>
      <c r="H1010" s="7"/>
      <c r="I1010" s="7"/>
      <c r="J1010" s="7"/>
      <c r="K1010" s="7"/>
      <c r="L1010" s="7"/>
      <c r="M1010" s="7"/>
      <c r="N1010" s="7"/>
      <c r="O1010" s="7"/>
      <c r="P1010" s="7"/>
      <c r="Q1010" s="7"/>
      <c r="R1010" s="7"/>
      <c r="S1010" s="7"/>
      <c r="T1010" s="7"/>
      <c r="U1010" s="7"/>
      <c r="V1010" s="7"/>
      <c r="W1010" s="7"/>
      <c r="X1010" s="7"/>
      <c r="Y1010" s="7"/>
      <c r="Z1010" s="7"/>
      <c r="AA1010" s="7"/>
      <c r="AB1010" s="7"/>
    </row>
    <row r="1011" spans="1:28" ht="13.2">
      <c r="A1011" s="7"/>
      <c r="B1011" s="7"/>
      <c r="C1011" s="7"/>
      <c r="D1011" s="7"/>
      <c r="E1011" s="7"/>
      <c r="F1011" s="7"/>
      <c r="G1011" s="7"/>
      <c r="H1011" s="7"/>
      <c r="I1011" s="7"/>
      <c r="J1011" s="7"/>
      <c r="K1011" s="7"/>
      <c r="L1011" s="7"/>
      <c r="M1011" s="7"/>
      <c r="N1011" s="7"/>
      <c r="O1011" s="7"/>
      <c r="P1011" s="7"/>
      <c r="Q1011" s="7"/>
      <c r="R1011" s="7"/>
      <c r="S1011" s="7"/>
      <c r="T1011" s="7"/>
      <c r="U1011" s="7"/>
      <c r="V1011" s="7"/>
      <c r="W1011" s="7"/>
      <c r="X1011" s="7"/>
      <c r="Y1011" s="7"/>
      <c r="Z1011" s="7"/>
      <c r="AA1011" s="7"/>
      <c r="AB1011" s="7"/>
    </row>
    <row r="1012" spans="1:28" ht="13.2">
      <c r="A1012" s="7"/>
      <c r="B1012" s="7"/>
      <c r="C1012" s="7"/>
      <c r="D1012" s="7"/>
      <c r="E1012" s="7"/>
      <c r="F1012" s="7"/>
      <c r="G1012" s="7"/>
      <c r="H1012" s="7"/>
      <c r="I1012" s="7"/>
      <c r="J1012" s="7"/>
      <c r="K1012" s="7"/>
      <c r="L1012" s="7"/>
      <c r="M1012" s="7"/>
      <c r="N1012" s="7"/>
      <c r="O1012" s="7"/>
      <c r="P1012" s="7"/>
      <c r="Q1012" s="7"/>
      <c r="R1012" s="7"/>
      <c r="S1012" s="7"/>
      <c r="T1012" s="7"/>
      <c r="U1012" s="7"/>
      <c r="V1012" s="7"/>
      <c r="W1012" s="7"/>
      <c r="X1012" s="7"/>
      <c r="Y1012" s="7"/>
      <c r="Z1012" s="7"/>
      <c r="AA1012" s="7"/>
      <c r="AB1012" s="7"/>
    </row>
    <row r="1013" spans="1:28" ht="13.2">
      <c r="A1013" s="7"/>
      <c r="B1013" s="7"/>
      <c r="C1013" s="7"/>
      <c r="D1013" s="7"/>
      <c r="E1013" s="7"/>
      <c r="F1013" s="7"/>
      <c r="G1013" s="7"/>
      <c r="H1013" s="7"/>
      <c r="I1013" s="7"/>
      <c r="J1013" s="7"/>
      <c r="K1013" s="7"/>
      <c r="L1013" s="7"/>
      <c r="M1013" s="7"/>
      <c r="N1013" s="7"/>
      <c r="O1013" s="7"/>
      <c r="P1013" s="7"/>
      <c r="Q1013" s="7"/>
      <c r="R1013" s="7"/>
      <c r="S1013" s="7"/>
      <c r="T1013" s="7"/>
      <c r="U1013" s="7"/>
      <c r="V1013" s="7"/>
      <c r="W1013" s="7"/>
      <c r="X1013" s="7"/>
      <c r="Y1013" s="7"/>
      <c r="Z1013" s="7"/>
      <c r="AA1013" s="7"/>
      <c r="AB1013" s="7"/>
    </row>
    <row r="1014" spans="1:28" ht="13.2">
      <c r="A1014" s="7"/>
      <c r="B1014" s="7"/>
      <c r="C1014" s="7"/>
      <c r="D1014" s="7"/>
      <c r="E1014" s="7"/>
      <c r="F1014" s="7"/>
      <c r="G1014" s="7"/>
      <c r="H1014" s="7"/>
      <c r="I1014" s="7"/>
      <c r="J1014" s="7"/>
      <c r="K1014" s="7"/>
      <c r="L1014" s="7"/>
      <c r="M1014" s="7"/>
      <c r="N1014" s="7"/>
      <c r="O1014" s="7"/>
      <c r="P1014" s="7"/>
      <c r="Q1014" s="7"/>
      <c r="R1014" s="7"/>
      <c r="S1014" s="7"/>
      <c r="T1014" s="7"/>
      <c r="U1014" s="7"/>
      <c r="V1014" s="7"/>
      <c r="W1014" s="7"/>
      <c r="X1014" s="7"/>
      <c r="Y1014" s="7"/>
      <c r="Z1014" s="7"/>
      <c r="AA1014" s="7"/>
      <c r="AB1014" s="7"/>
    </row>
    <row r="1015" spans="1:28" ht="13.2">
      <c r="A1015" s="7"/>
      <c r="B1015" s="7"/>
      <c r="C1015" s="7"/>
      <c r="D1015" s="7"/>
      <c r="E1015" s="7"/>
      <c r="F1015" s="7"/>
      <c r="G1015" s="7"/>
      <c r="H1015" s="7"/>
      <c r="I1015" s="7"/>
      <c r="J1015" s="7"/>
      <c r="K1015" s="7"/>
      <c r="L1015" s="7"/>
      <c r="M1015" s="7"/>
      <c r="N1015" s="7"/>
      <c r="O1015" s="7"/>
      <c r="P1015" s="7"/>
      <c r="Q1015" s="7"/>
      <c r="R1015" s="7"/>
      <c r="S1015" s="7"/>
      <c r="T1015" s="7"/>
      <c r="U1015" s="7"/>
      <c r="V1015" s="7"/>
      <c r="W1015" s="7"/>
      <c r="X1015" s="7"/>
      <c r="Y1015" s="7"/>
      <c r="Z1015" s="7"/>
      <c r="AA1015" s="7"/>
      <c r="AB1015" s="7"/>
    </row>
    <row r="1016" spans="1:28" ht="13.2">
      <c r="A1016" s="7"/>
      <c r="B1016" s="7"/>
      <c r="C1016" s="7"/>
      <c r="D1016" s="7"/>
      <c r="E1016" s="7"/>
      <c r="F1016" s="7"/>
      <c r="G1016" s="7"/>
      <c r="H1016" s="7"/>
      <c r="I1016" s="7"/>
      <c r="J1016" s="7"/>
      <c r="K1016" s="7"/>
      <c r="L1016" s="7"/>
      <c r="M1016" s="7"/>
      <c r="N1016" s="7"/>
      <c r="O1016" s="7"/>
      <c r="P1016" s="7"/>
      <c r="Q1016" s="7"/>
      <c r="R1016" s="7"/>
      <c r="S1016" s="7"/>
      <c r="T1016" s="7"/>
      <c r="U1016" s="7"/>
      <c r="V1016" s="7"/>
      <c r="W1016" s="7"/>
      <c r="X1016" s="7"/>
      <c r="Y1016" s="7"/>
      <c r="Z1016" s="7"/>
      <c r="AA1016" s="7"/>
      <c r="AB1016" s="7"/>
    </row>
    <row r="1017" spans="1:28" ht="13.2">
      <c r="A1017" s="7"/>
      <c r="B1017" s="7"/>
      <c r="C1017" s="7"/>
      <c r="D1017" s="7"/>
      <c r="E1017" s="7"/>
      <c r="F1017" s="7"/>
      <c r="G1017" s="7"/>
      <c r="H1017" s="7"/>
      <c r="I1017" s="7"/>
      <c r="J1017" s="7"/>
      <c r="K1017" s="7"/>
      <c r="L1017" s="7"/>
      <c r="M1017" s="7"/>
      <c r="N1017" s="7"/>
      <c r="O1017" s="7"/>
      <c r="P1017" s="7"/>
      <c r="Q1017" s="7"/>
      <c r="R1017" s="7"/>
      <c r="S1017" s="7"/>
      <c r="T1017" s="7"/>
      <c r="U1017" s="7"/>
      <c r="V1017" s="7"/>
      <c r="W1017" s="7"/>
      <c r="X1017" s="7"/>
      <c r="Y1017" s="7"/>
      <c r="Z1017" s="7"/>
      <c r="AA1017" s="7"/>
      <c r="AB1017" s="7"/>
    </row>
    <row r="1018" spans="1:28" ht="13.2">
      <c r="A1018" s="7"/>
      <c r="B1018" s="7"/>
      <c r="C1018" s="7"/>
      <c r="D1018" s="7"/>
      <c r="E1018" s="7"/>
      <c r="F1018" s="7"/>
      <c r="G1018" s="7"/>
      <c r="H1018" s="7"/>
      <c r="I1018" s="7"/>
      <c r="J1018" s="7"/>
      <c r="K1018" s="7"/>
      <c r="L1018" s="7"/>
      <c r="M1018" s="7"/>
      <c r="N1018" s="7"/>
      <c r="O1018" s="7"/>
      <c r="P1018" s="7"/>
      <c r="Q1018" s="7"/>
      <c r="R1018" s="7"/>
      <c r="S1018" s="7"/>
      <c r="T1018" s="7"/>
      <c r="U1018" s="7"/>
      <c r="V1018" s="7"/>
      <c r="W1018" s="7"/>
      <c r="X1018" s="7"/>
      <c r="Y1018" s="7"/>
      <c r="Z1018" s="7"/>
      <c r="AA1018" s="7"/>
      <c r="AB1018" s="7"/>
    </row>
    <row r="1019" spans="1:28" ht="13.2">
      <c r="A1019" s="7"/>
      <c r="B1019" s="7"/>
      <c r="C1019" s="7"/>
      <c r="D1019" s="7"/>
      <c r="E1019" s="7"/>
      <c r="F1019" s="7"/>
      <c r="G1019" s="7"/>
      <c r="H1019" s="7"/>
      <c r="I1019" s="7"/>
      <c r="J1019" s="7"/>
      <c r="K1019" s="7"/>
      <c r="L1019" s="7"/>
      <c r="M1019" s="7"/>
      <c r="N1019" s="7"/>
      <c r="O1019" s="7"/>
      <c r="P1019" s="7"/>
      <c r="Q1019" s="7"/>
      <c r="R1019" s="7"/>
      <c r="S1019" s="7"/>
      <c r="T1019" s="7"/>
      <c r="U1019" s="7"/>
      <c r="V1019" s="7"/>
      <c r="W1019" s="7"/>
      <c r="X1019" s="7"/>
      <c r="Y1019" s="7"/>
      <c r="Z1019" s="7"/>
      <c r="AA1019" s="7"/>
      <c r="AB1019" s="7"/>
    </row>
    <row r="1020" spans="1:28" ht="13.2">
      <c r="A1020" s="7"/>
      <c r="B1020" s="7"/>
      <c r="C1020" s="7"/>
      <c r="D1020" s="7"/>
      <c r="E1020" s="7"/>
      <c r="F1020" s="7"/>
      <c r="G1020" s="7"/>
      <c r="H1020" s="7"/>
      <c r="I1020" s="7"/>
      <c r="J1020" s="7"/>
      <c r="K1020" s="7"/>
      <c r="L1020" s="7"/>
      <c r="M1020" s="7"/>
      <c r="N1020" s="7"/>
      <c r="O1020" s="7"/>
      <c r="P1020" s="7"/>
      <c r="Q1020" s="7"/>
      <c r="R1020" s="7"/>
      <c r="S1020" s="7"/>
      <c r="T1020" s="7"/>
      <c r="U1020" s="7"/>
      <c r="V1020" s="7"/>
      <c r="W1020" s="7"/>
      <c r="X1020" s="7"/>
      <c r="Y1020" s="7"/>
      <c r="Z1020" s="7"/>
      <c r="AA1020" s="7"/>
      <c r="AB1020" s="7"/>
    </row>
    <row r="1021" spans="1:28" ht="13.2">
      <c r="A1021" s="7"/>
      <c r="B1021" s="7"/>
      <c r="C1021" s="7"/>
      <c r="D1021" s="7"/>
      <c r="E1021" s="7"/>
      <c r="F1021" s="7"/>
      <c r="G1021" s="7"/>
      <c r="H1021" s="7"/>
      <c r="I1021" s="7"/>
      <c r="J1021" s="7"/>
      <c r="K1021" s="7"/>
      <c r="L1021" s="7"/>
      <c r="M1021" s="7"/>
      <c r="N1021" s="7"/>
      <c r="O1021" s="7"/>
      <c r="P1021" s="7"/>
      <c r="Q1021" s="7"/>
      <c r="R1021" s="7"/>
      <c r="S1021" s="7"/>
      <c r="T1021" s="7"/>
      <c r="U1021" s="7"/>
      <c r="V1021" s="7"/>
      <c r="W1021" s="7"/>
      <c r="X1021" s="7"/>
      <c r="Y1021" s="7"/>
      <c r="Z1021" s="7"/>
      <c r="AA1021" s="7"/>
      <c r="AB1021" s="7"/>
    </row>
    <row r="1022" spans="1:28" ht="13.2">
      <c r="A1022" s="7"/>
      <c r="B1022" s="7"/>
      <c r="C1022" s="7"/>
      <c r="D1022" s="7"/>
      <c r="E1022" s="7"/>
      <c r="F1022" s="7"/>
      <c r="G1022" s="7"/>
      <c r="H1022" s="7"/>
      <c r="I1022" s="7"/>
      <c r="J1022" s="7"/>
      <c r="K1022" s="7"/>
      <c r="L1022" s="7"/>
      <c r="M1022" s="7"/>
      <c r="N1022" s="7"/>
      <c r="O1022" s="7"/>
      <c r="P1022" s="7"/>
      <c r="Q1022" s="7"/>
      <c r="R1022" s="7"/>
      <c r="S1022" s="7"/>
      <c r="T1022" s="7"/>
      <c r="U1022" s="7"/>
      <c r="V1022" s="7"/>
      <c r="W1022" s="7"/>
      <c r="X1022" s="7"/>
      <c r="Y1022" s="7"/>
      <c r="Z1022" s="7"/>
      <c r="AA1022" s="7"/>
      <c r="AB1022" s="7"/>
    </row>
    <row r="1023" spans="1:28" ht="13.2">
      <c r="A1023" s="7"/>
      <c r="B1023" s="7"/>
      <c r="C1023" s="7"/>
      <c r="D1023" s="7"/>
      <c r="E1023" s="7"/>
      <c r="F1023" s="7"/>
      <c r="G1023" s="7"/>
      <c r="H1023" s="7"/>
      <c r="I1023" s="7"/>
      <c r="J1023" s="7"/>
      <c r="K1023" s="7"/>
      <c r="L1023" s="7"/>
      <c r="M1023" s="7"/>
      <c r="N1023" s="7"/>
      <c r="O1023" s="7"/>
      <c r="P1023" s="7"/>
      <c r="Q1023" s="7"/>
      <c r="R1023" s="7"/>
      <c r="S1023" s="7"/>
      <c r="T1023" s="7"/>
      <c r="U1023" s="7"/>
      <c r="V1023" s="7"/>
      <c r="W1023" s="7"/>
      <c r="X1023" s="7"/>
      <c r="Y1023" s="7"/>
      <c r="Z1023" s="7"/>
      <c r="AA1023" s="7"/>
      <c r="AB1023" s="7"/>
    </row>
    <row r="1024" spans="1:28" ht="13.2">
      <c r="A1024" s="7"/>
      <c r="B1024" s="7"/>
      <c r="C1024" s="7"/>
      <c r="D1024" s="7"/>
      <c r="E1024" s="7"/>
      <c r="F1024" s="7"/>
      <c r="G1024" s="7"/>
      <c r="H1024" s="7"/>
      <c r="I1024" s="7"/>
      <c r="J1024" s="7"/>
      <c r="K1024" s="7"/>
      <c r="L1024" s="7"/>
      <c r="M1024" s="7"/>
      <c r="N1024" s="7"/>
      <c r="O1024" s="7"/>
      <c r="P1024" s="7"/>
      <c r="Q1024" s="7"/>
      <c r="R1024" s="7"/>
      <c r="S1024" s="7"/>
      <c r="T1024" s="7"/>
      <c r="U1024" s="7"/>
      <c r="V1024" s="7"/>
      <c r="W1024" s="7"/>
      <c r="X1024" s="7"/>
      <c r="Y1024" s="7"/>
      <c r="Z1024" s="7"/>
      <c r="AA1024" s="7"/>
      <c r="AB1024" s="7"/>
    </row>
    <row r="1025" spans="1:28" ht="13.2">
      <c r="A1025" s="7"/>
      <c r="B1025" s="7"/>
      <c r="C1025" s="7"/>
      <c r="D1025" s="7"/>
      <c r="E1025" s="7"/>
      <c r="F1025" s="7"/>
      <c r="G1025" s="7"/>
      <c r="H1025" s="7"/>
      <c r="I1025" s="7"/>
      <c r="J1025" s="7"/>
      <c r="K1025" s="7"/>
      <c r="L1025" s="7"/>
      <c r="M1025" s="7"/>
      <c r="N1025" s="7"/>
      <c r="O1025" s="7"/>
      <c r="P1025" s="7"/>
      <c r="Q1025" s="7"/>
      <c r="R1025" s="7"/>
      <c r="S1025" s="7"/>
      <c r="T1025" s="7"/>
      <c r="U1025" s="7"/>
      <c r="V1025" s="7"/>
      <c r="W1025" s="7"/>
      <c r="X1025" s="7"/>
      <c r="Y1025" s="7"/>
      <c r="Z1025" s="7"/>
      <c r="AA1025" s="7"/>
      <c r="AB1025" s="7"/>
    </row>
    <row r="1026" spans="1:28" ht="13.2">
      <c r="A1026" s="7"/>
      <c r="B1026" s="7"/>
      <c r="C1026" s="7"/>
      <c r="D1026" s="7"/>
      <c r="E1026" s="7"/>
      <c r="F1026" s="7"/>
      <c r="G1026" s="7"/>
      <c r="H1026" s="7"/>
      <c r="I1026" s="7"/>
      <c r="J1026" s="7"/>
      <c r="K1026" s="7"/>
      <c r="L1026" s="7"/>
      <c r="M1026" s="7"/>
      <c r="N1026" s="7"/>
      <c r="O1026" s="7"/>
      <c r="P1026" s="7"/>
      <c r="Q1026" s="7"/>
      <c r="R1026" s="7"/>
      <c r="S1026" s="7"/>
      <c r="T1026" s="7"/>
      <c r="U1026" s="7"/>
      <c r="V1026" s="7"/>
      <c r="W1026" s="7"/>
      <c r="X1026" s="7"/>
      <c r="Y1026" s="7"/>
      <c r="Z1026" s="7"/>
      <c r="AA1026" s="7"/>
      <c r="AB1026" s="7"/>
    </row>
    <row r="1027" spans="1:28" ht="13.2">
      <c r="A1027" s="7"/>
      <c r="B1027" s="7"/>
      <c r="C1027" s="7"/>
      <c r="D1027" s="7"/>
      <c r="E1027" s="7"/>
      <c r="F1027" s="7"/>
      <c r="G1027" s="7"/>
      <c r="H1027" s="7"/>
      <c r="I1027" s="7"/>
      <c r="J1027" s="7"/>
      <c r="K1027" s="7"/>
      <c r="L1027" s="7"/>
      <c r="M1027" s="7"/>
      <c r="N1027" s="7"/>
      <c r="O1027" s="7"/>
      <c r="P1027" s="7"/>
      <c r="Q1027" s="7"/>
      <c r="R1027" s="7"/>
      <c r="S1027" s="7"/>
      <c r="T1027" s="7"/>
      <c r="U1027" s="7"/>
      <c r="V1027" s="7"/>
      <c r="W1027" s="7"/>
      <c r="X1027" s="7"/>
      <c r="Y1027" s="7"/>
      <c r="Z1027" s="7"/>
      <c r="AA1027" s="7"/>
      <c r="AB1027" s="7"/>
    </row>
    <row r="1028" spans="1:28" ht="13.2">
      <c r="A1028" s="7"/>
      <c r="B1028" s="7"/>
      <c r="C1028" s="7"/>
      <c r="D1028" s="7"/>
      <c r="E1028" s="7"/>
      <c r="F1028" s="7"/>
      <c r="G1028" s="7"/>
      <c r="H1028" s="7"/>
      <c r="I1028" s="7"/>
      <c r="J1028" s="7"/>
      <c r="K1028" s="7"/>
      <c r="L1028" s="7"/>
      <c r="M1028" s="7"/>
      <c r="N1028" s="7"/>
      <c r="O1028" s="7"/>
      <c r="P1028" s="7"/>
      <c r="Q1028" s="7"/>
      <c r="R1028" s="7"/>
      <c r="S1028" s="7"/>
      <c r="T1028" s="7"/>
      <c r="U1028" s="7"/>
      <c r="V1028" s="7"/>
      <c r="W1028" s="7"/>
      <c r="X1028" s="7"/>
      <c r="Y1028" s="7"/>
      <c r="Z1028" s="7"/>
      <c r="AA1028" s="7"/>
      <c r="AB1028" s="7"/>
    </row>
    <row r="1029" spans="1:28" ht="13.2">
      <c r="A1029" s="7"/>
      <c r="B1029" s="7"/>
      <c r="C1029" s="7"/>
      <c r="D1029" s="7"/>
      <c r="E1029" s="7"/>
      <c r="F1029" s="7"/>
      <c r="G1029" s="7"/>
      <c r="H1029" s="7"/>
      <c r="I1029" s="7"/>
      <c r="J1029" s="7"/>
      <c r="K1029" s="7"/>
      <c r="L1029" s="7"/>
      <c r="M1029" s="7"/>
      <c r="N1029" s="7"/>
      <c r="O1029" s="7"/>
      <c r="P1029" s="7"/>
      <c r="Q1029" s="7"/>
      <c r="R1029" s="7"/>
      <c r="S1029" s="7"/>
      <c r="T1029" s="7"/>
      <c r="U1029" s="7"/>
      <c r="V1029" s="7"/>
      <c r="W1029" s="7"/>
      <c r="X1029" s="7"/>
      <c r="Y1029" s="7"/>
      <c r="Z1029" s="7"/>
      <c r="AA1029" s="7"/>
      <c r="AB1029" s="7"/>
    </row>
    <row r="1030" spans="1:28" ht="13.2">
      <c r="A1030" s="7"/>
      <c r="B1030" s="7"/>
      <c r="C1030" s="7"/>
      <c r="D1030" s="7"/>
      <c r="E1030" s="7"/>
      <c r="F1030" s="7"/>
      <c r="G1030" s="7"/>
      <c r="H1030" s="7"/>
      <c r="I1030" s="7"/>
      <c r="J1030" s="7"/>
      <c r="K1030" s="7"/>
      <c r="L1030" s="7"/>
      <c r="M1030" s="7"/>
      <c r="N1030" s="7"/>
      <c r="O1030" s="7"/>
      <c r="P1030" s="7"/>
      <c r="Q1030" s="7"/>
      <c r="R1030" s="7"/>
      <c r="S1030" s="7"/>
      <c r="T1030" s="7"/>
      <c r="U1030" s="7"/>
      <c r="V1030" s="7"/>
      <c r="W1030" s="7"/>
      <c r="X1030" s="7"/>
      <c r="Y1030" s="7"/>
      <c r="Z1030" s="7"/>
      <c r="AA1030" s="7"/>
      <c r="AB1030" s="7"/>
    </row>
    <row r="1031" spans="1:28" ht="13.2">
      <c r="A1031" s="7"/>
      <c r="B1031" s="7"/>
      <c r="C1031" s="7"/>
      <c r="D1031" s="7"/>
      <c r="E1031" s="7"/>
      <c r="F1031" s="7"/>
      <c r="G1031" s="7"/>
      <c r="H1031" s="7"/>
      <c r="I1031" s="7"/>
      <c r="J1031" s="7"/>
      <c r="K1031" s="7"/>
      <c r="L1031" s="7"/>
      <c r="M1031" s="7"/>
      <c r="N1031" s="7"/>
      <c r="O1031" s="7"/>
      <c r="P1031" s="7"/>
      <c r="Q1031" s="7"/>
      <c r="R1031" s="7"/>
      <c r="S1031" s="7"/>
      <c r="T1031" s="7"/>
      <c r="U1031" s="7"/>
      <c r="V1031" s="7"/>
      <c r="W1031" s="7"/>
      <c r="X1031" s="7"/>
      <c r="Y1031" s="7"/>
      <c r="Z1031" s="7"/>
      <c r="AA1031" s="7"/>
      <c r="AB1031" s="7"/>
    </row>
    <row r="1032" spans="1:28" ht="13.2">
      <c r="A1032" s="7"/>
      <c r="B1032" s="7"/>
      <c r="C1032" s="7"/>
      <c r="D1032" s="7"/>
      <c r="E1032" s="7"/>
      <c r="F1032" s="7"/>
      <c r="G1032" s="7"/>
      <c r="H1032" s="7"/>
      <c r="I1032" s="7"/>
      <c r="J1032" s="7"/>
      <c r="K1032" s="7"/>
      <c r="L1032" s="7"/>
      <c r="M1032" s="7"/>
      <c r="N1032" s="7"/>
      <c r="O1032" s="7"/>
      <c r="P1032" s="7"/>
      <c r="Q1032" s="7"/>
      <c r="R1032" s="7"/>
      <c r="S1032" s="7"/>
      <c r="T1032" s="7"/>
      <c r="U1032" s="7"/>
      <c r="V1032" s="7"/>
      <c r="W1032" s="7"/>
      <c r="X1032" s="7"/>
      <c r="Y1032" s="7"/>
      <c r="Z1032" s="7"/>
      <c r="AA1032" s="7"/>
      <c r="AB1032" s="7"/>
    </row>
    <row r="1033" spans="1:28" ht="13.2">
      <c r="A1033" s="7"/>
      <c r="B1033" s="7"/>
      <c r="C1033" s="7"/>
      <c r="D1033" s="7"/>
      <c r="E1033" s="7"/>
      <c r="F1033" s="7"/>
      <c r="G1033" s="7"/>
      <c r="H1033" s="7"/>
      <c r="I1033" s="7"/>
      <c r="J1033" s="7"/>
      <c r="K1033" s="7"/>
      <c r="L1033" s="7"/>
      <c r="M1033" s="7"/>
      <c r="N1033" s="7"/>
      <c r="O1033" s="7"/>
      <c r="P1033" s="7"/>
      <c r="Q1033" s="7"/>
      <c r="R1033" s="7"/>
      <c r="S1033" s="7"/>
      <c r="T1033" s="7"/>
      <c r="U1033" s="7"/>
      <c r="V1033" s="7"/>
      <c r="W1033" s="7"/>
      <c r="X1033" s="7"/>
      <c r="Y1033" s="7"/>
      <c r="Z1033" s="7"/>
      <c r="AA1033" s="7"/>
      <c r="AB1033" s="7"/>
    </row>
    <row r="1034" spans="1:28" ht="13.2">
      <c r="A1034" s="7"/>
      <c r="B1034" s="7"/>
      <c r="C1034" s="7"/>
      <c r="D1034" s="7"/>
      <c r="E1034" s="7"/>
      <c r="F1034" s="7"/>
      <c r="G1034" s="7"/>
      <c r="H1034" s="7"/>
      <c r="I1034" s="7"/>
      <c r="J1034" s="7"/>
      <c r="K1034" s="7"/>
      <c r="L1034" s="7"/>
      <c r="M1034" s="7"/>
      <c r="N1034" s="7"/>
      <c r="O1034" s="7"/>
      <c r="P1034" s="7"/>
      <c r="Q1034" s="7"/>
      <c r="R1034" s="7"/>
      <c r="S1034" s="7"/>
      <c r="T1034" s="7"/>
      <c r="U1034" s="7"/>
      <c r="V1034" s="7"/>
      <c r="W1034" s="7"/>
      <c r="X1034" s="7"/>
      <c r="Y1034" s="7"/>
      <c r="Z1034" s="7"/>
      <c r="AA1034" s="7"/>
      <c r="AB1034" s="7"/>
    </row>
    <row r="1035" spans="1:28" ht="13.2">
      <c r="A1035" s="7"/>
      <c r="B1035" s="7"/>
      <c r="C1035" s="7"/>
      <c r="D1035" s="7"/>
      <c r="E1035" s="7"/>
      <c r="F1035" s="7"/>
      <c r="G1035" s="7"/>
      <c r="H1035" s="7"/>
      <c r="I1035" s="7"/>
      <c r="J1035" s="7"/>
      <c r="K1035" s="7"/>
      <c r="L1035" s="7"/>
      <c r="M1035" s="7"/>
      <c r="N1035" s="7"/>
      <c r="O1035" s="7"/>
      <c r="P1035" s="7"/>
      <c r="Q1035" s="7"/>
      <c r="R1035" s="7"/>
      <c r="S1035" s="7"/>
      <c r="T1035" s="7"/>
      <c r="U1035" s="7"/>
      <c r="V1035" s="7"/>
      <c r="W1035" s="7"/>
      <c r="X1035" s="7"/>
      <c r="Y1035" s="7"/>
      <c r="Z1035" s="7"/>
      <c r="AA1035" s="7"/>
      <c r="AB1035" s="7"/>
    </row>
    <row r="1036" spans="1:28" ht="13.2">
      <c r="A1036" s="7"/>
      <c r="B1036" s="7"/>
      <c r="C1036" s="7"/>
      <c r="D1036" s="7"/>
      <c r="E1036" s="7"/>
      <c r="F1036" s="7"/>
      <c r="G1036" s="7"/>
      <c r="H1036" s="7"/>
      <c r="I1036" s="7"/>
      <c r="J1036" s="7"/>
      <c r="K1036" s="7"/>
      <c r="L1036" s="7"/>
      <c r="M1036" s="7"/>
      <c r="N1036" s="7"/>
      <c r="O1036" s="7"/>
      <c r="P1036" s="7"/>
      <c r="Q1036" s="7"/>
      <c r="R1036" s="7"/>
      <c r="S1036" s="7"/>
      <c r="T1036" s="7"/>
      <c r="U1036" s="7"/>
      <c r="V1036" s="7"/>
      <c r="W1036" s="7"/>
      <c r="X1036" s="7"/>
      <c r="Y1036" s="7"/>
      <c r="Z1036" s="7"/>
      <c r="AA1036" s="7"/>
      <c r="AB1036" s="7"/>
    </row>
    <row r="1037" spans="1:28" ht="13.2">
      <c r="A1037" s="7"/>
      <c r="B1037" s="7"/>
      <c r="C1037" s="7"/>
      <c r="D1037" s="7"/>
      <c r="E1037" s="7"/>
      <c r="F1037" s="7"/>
      <c r="G1037" s="7"/>
      <c r="H1037" s="7"/>
      <c r="I1037" s="7"/>
      <c r="J1037" s="7"/>
      <c r="K1037" s="7"/>
      <c r="L1037" s="7"/>
      <c r="M1037" s="7"/>
      <c r="N1037" s="7"/>
      <c r="O1037" s="7"/>
      <c r="P1037" s="7"/>
      <c r="Q1037" s="7"/>
      <c r="R1037" s="7"/>
      <c r="S1037" s="7"/>
      <c r="T1037" s="7"/>
      <c r="U1037" s="7"/>
      <c r="V1037" s="7"/>
      <c r="W1037" s="7"/>
      <c r="X1037" s="7"/>
      <c r="Y1037" s="7"/>
      <c r="Z1037" s="7"/>
      <c r="AA1037" s="7"/>
      <c r="AB1037" s="7"/>
    </row>
    <row r="1038" spans="1:28" ht="13.2">
      <c r="A1038" s="7"/>
      <c r="B1038" s="7"/>
      <c r="C1038" s="7"/>
      <c r="D1038" s="7"/>
      <c r="E1038" s="7"/>
      <c r="F1038" s="7"/>
      <c r="G1038" s="7"/>
      <c r="H1038" s="7"/>
      <c r="I1038" s="7"/>
      <c r="J1038" s="7"/>
      <c r="K1038" s="7"/>
      <c r="L1038" s="7"/>
      <c r="M1038" s="7"/>
      <c r="N1038" s="7"/>
      <c r="O1038" s="7"/>
      <c r="P1038" s="7"/>
      <c r="Q1038" s="7"/>
      <c r="R1038" s="7"/>
      <c r="S1038" s="7"/>
      <c r="T1038" s="7"/>
      <c r="U1038" s="7"/>
      <c r="V1038" s="7"/>
      <c r="W1038" s="7"/>
      <c r="X1038" s="7"/>
      <c r="Y1038" s="7"/>
      <c r="Z1038" s="7"/>
      <c r="AA1038" s="7"/>
      <c r="AB1038" s="7"/>
    </row>
    <row r="1039" spans="1:28" ht="13.2">
      <c r="A1039" s="7"/>
      <c r="B1039" s="7"/>
      <c r="C1039" s="7"/>
      <c r="D1039" s="7"/>
      <c r="E1039" s="7"/>
      <c r="F1039" s="7"/>
      <c r="G1039" s="7"/>
      <c r="H1039" s="7"/>
      <c r="I1039" s="7"/>
      <c r="J1039" s="7"/>
      <c r="K1039" s="7"/>
      <c r="L1039" s="7"/>
      <c r="M1039" s="7"/>
      <c r="N1039" s="7"/>
      <c r="O1039" s="7"/>
      <c r="P1039" s="7"/>
      <c r="Q1039" s="7"/>
      <c r="R1039" s="7"/>
      <c r="S1039" s="7"/>
      <c r="T1039" s="7"/>
      <c r="U1039" s="7"/>
      <c r="V1039" s="7"/>
      <c r="W1039" s="7"/>
      <c r="X1039" s="7"/>
      <c r="Y1039" s="7"/>
      <c r="Z1039" s="7"/>
      <c r="AA1039" s="7"/>
      <c r="AB1039" s="7"/>
    </row>
    <row r="1040" spans="1:28" ht="13.2">
      <c r="A1040" s="7"/>
      <c r="B1040" s="7"/>
      <c r="C1040" s="7"/>
      <c r="D1040" s="7"/>
      <c r="E1040" s="7"/>
      <c r="F1040" s="7"/>
      <c r="G1040" s="7"/>
      <c r="H1040" s="7"/>
      <c r="I1040" s="7"/>
      <c r="J1040" s="7"/>
      <c r="K1040" s="7"/>
      <c r="L1040" s="7"/>
      <c r="M1040" s="7"/>
      <c r="N1040" s="7"/>
      <c r="O1040" s="7"/>
      <c r="P1040" s="7"/>
      <c r="Q1040" s="7"/>
      <c r="R1040" s="7"/>
      <c r="S1040" s="7"/>
      <c r="T1040" s="7"/>
      <c r="U1040" s="7"/>
      <c r="V1040" s="7"/>
      <c r="W1040" s="7"/>
      <c r="X1040" s="7"/>
      <c r="Y1040" s="7"/>
      <c r="Z1040" s="7"/>
      <c r="AA1040" s="7"/>
      <c r="AB1040" s="7"/>
    </row>
    <row r="1041" spans="1:28" ht="13.2">
      <c r="A1041" s="7"/>
      <c r="B1041" s="7"/>
      <c r="C1041" s="7"/>
      <c r="D1041" s="7"/>
      <c r="E1041" s="7"/>
      <c r="F1041" s="7"/>
      <c r="G1041" s="7"/>
      <c r="H1041" s="7"/>
      <c r="I1041" s="7"/>
      <c r="J1041" s="7"/>
      <c r="K1041" s="7"/>
      <c r="L1041" s="7"/>
      <c r="M1041" s="7"/>
      <c r="N1041" s="7"/>
      <c r="O1041" s="7"/>
      <c r="P1041" s="7"/>
      <c r="Q1041" s="7"/>
      <c r="R1041" s="7"/>
      <c r="S1041" s="7"/>
      <c r="T1041" s="7"/>
      <c r="U1041" s="7"/>
      <c r="V1041" s="7"/>
      <c r="W1041" s="7"/>
      <c r="X1041" s="7"/>
      <c r="Y1041" s="7"/>
      <c r="Z1041" s="7"/>
      <c r="AA1041" s="7"/>
      <c r="AB1041" s="7"/>
    </row>
    <row r="1042" spans="1:28" ht="13.2">
      <c r="A1042" s="7"/>
      <c r="B1042" s="7"/>
      <c r="C1042" s="7"/>
      <c r="D1042" s="7"/>
      <c r="E1042" s="7"/>
      <c r="F1042" s="7"/>
      <c r="G1042" s="7"/>
      <c r="H1042" s="7"/>
      <c r="I1042" s="7"/>
      <c r="J1042" s="7"/>
      <c r="K1042" s="7"/>
      <c r="L1042" s="7"/>
      <c r="M1042" s="7"/>
      <c r="N1042" s="7"/>
      <c r="O1042" s="7"/>
      <c r="P1042" s="7"/>
      <c r="Q1042" s="7"/>
      <c r="R1042" s="7"/>
      <c r="S1042" s="7"/>
      <c r="T1042" s="7"/>
      <c r="U1042" s="7"/>
      <c r="V1042" s="7"/>
      <c r="W1042" s="7"/>
      <c r="X1042" s="7"/>
      <c r="Y1042" s="7"/>
      <c r="Z1042" s="7"/>
      <c r="AA1042" s="7"/>
      <c r="AB1042" s="7"/>
    </row>
    <row r="1043" spans="1:28" ht="13.2">
      <c r="A1043" s="7"/>
      <c r="B1043" s="7"/>
      <c r="C1043" s="7"/>
      <c r="D1043" s="7"/>
      <c r="E1043" s="7"/>
      <c r="F1043" s="7"/>
      <c r="G1043" s="7"/>
      <c r="H1043" s="7"/>
      <c r="I1043" s="7"/>
      <c r="J1043" s="7"/>
      <c r="K1043" s="7"/>
      <c r="L1043" s="7"/>
      <c r="M1043" s="7"/>
      <c r="N1043" s="7"/>
      <c r="O1043" s="7"/>
      <c r="P1043" s="7"/>
      <c r="Q1043" s="7"/>
      <c r="R1043" s="7"/>
      <c r="S1043" s="7"/>
      <c r="T1043" s="7"/>
      <c r="U1043" s="7"/>
      <c r="V1043" s="7"/>
      <c r="W1043" s="7"/>
      <c r="X1043" s="7"/>
      <c r="Y1043" s="7"/>
      <c r="Z1043" s="7"/>
      <c r="AA1043" s="7"/>
      <c r="AB1043" s="7"/>
    </row>
    <row r="1044" spans="1:28" ht="13.2">
      <c r="A1044" s="7"/>
      <c r="B1044" s="7"/>
      <c r="C1044" s="7"/>
      <c r="D1044" s="7"/>
      <c r="E1044" s="7"/>
      <c r="F1044" s="7"/>
      <c r="G1044" s="7"/>
      <c r="H1044" s="7"/>
      <c r="I1044" s="7"/>
      <c r="J1044" s="7"/>
      <c r="K1044" s="7"/>
      <c r="L1044" s="7"/>
      <c r="M1044" s="7"/>
      <c r="N1044" s="7"/>
      <c r="O1044" s="7"/>
      <c r="P1044" s="7"/>
      <c r="Q1044" s="7"/>
      <c r="R1044" s="7"/>
      <c r="S1044" s="7"/>
      <c r="T1044" s="7"/>
      <c r="U1044" s="7"/>
      <c r="V1044" s="7"/>
      <c r="W1044" s="7"/>
      <c r="X1044" s="7"/>
      <c r="Y1044" s="7"/>
      <c r="Z1044" s="7"/>
      <c r="AA1044" s="7"/>
      <c r="AB1044" s="7"/>
    </row>
    <row r="1045" spans="1:28" ht="13.2">
      <c r="A1045" s="7"/>
      <c r="B1045" s="7"/>
      <c r="C1045" s="7"/>
      <c r="D1045" s="7"/>
      <c r="E1045" s="7"/>
      <c r="F1045" s="7"/>
      <c r="G1045" s="7"/>
      <c r="H1045" s="7"/>
      <c r="I1045" s="7"/>
      <c r="J1045" s="7"/>
      <c r="K1045" s="7"/>
      <c r="L1045" s="7"/>
      <c r="M1045" s="7"/>
      <c r="N1045" s="7"/>
      <c r="O1045" s="7"/>
      <c r="P1045" s="7"/>
      <c r="Q1045" s="7"/>
      <c r="R1045" s="7"/>
      <c r="S1045" s="7"/>
      <c r="T1045" s="7"/>
      <c r="U1045" s="7"/>
      <c r="V1045" s="7"/>
      <c r="W1045" s="7"/>
      <c r="X1045" s="7"/>
      <c r="Y1045" s="7"/>
      <c r="Z1045" s="7"/>
      <c r="AA1045" s="7"/>
      <c r="AB1045" s="7"/>
    </row>
    <row r="1046" spans="1:28" ht="13.2">
      <c r="A1046" s="7"/>
      <c r="B1046" s="7"/>
      <c r="C1046" s="7"/>
      <c r="D1046" s="7"/>
      <c r="E1046" s="7"/>
      <c r="F1046" s="7"/>
      <c r="G1046" s="7"/>
      <c r="H1046" s="7"/>
      <c r="I1046" s="7"/>
      <c r="J1046" s="7"/>
      <c r="K1046" s="7"/>
      <c r="L1046" s="7"/>
      <c r="M1046" s="7"/>
      <c r="N1046" s="7"/>
      <c r="O1046" s="7"/>
      <c r="P1046" s="7"/>
      <c r="Q1046" s="7"/>
      <c r="R1046" s="7"/>
      <c r="S1046" s="7"/>
      <c r="T1046" s="7"/>
      <c r="U1046" s="7"/>
      <c r="V1046" s="7"/>
      <c r="W1046" s="7"/>
      <c r="X1046" s="7"/>
      <c r="Y1046" s="7"/>
      <c r="Z1046" s="7"/>
      <c r="AA1046" s="7"/>
      <c r="AB1046" s="7"/>
    </row>
    <row r="1047" spans="1:28" ht="13.2">
      <c r="A1047" s="7"/>
      <c r="B1047" s="7"/>
      <c r="C1047" s="7"/>
      <c r="D1047" s="7"/>
      <c r="E1047" s="7"/>
      <c r="F1047" s="7"/>
      <c r="G1047" s="7"/>
      <c r="H1047" s="7"/>
      <c r="I1047" s="7"/>
      <c r="J1047" s="7"/>
      <c r="K1047" s="7"/>
      <c r="L1047" s="7"/>
      <c r="M1047" s="7"/>
      <c r="N1047" s="7"/>
      <c r="O1047" s="7"/>
      <c r="P1047" s="7"/>
      <c r="Q1047" s="7"/>
      <c r="R1047" s="7"/>
      <c r="S1047" s="7"/>
      <c r="T1047" s="7"/>
      <c r="U1047" s="7"/>
      <c r="V1047" s="7"/>
      <c r="W1047" s="7"/>
      <c r="X1047" s="7"/>
      <c r="Y1047" s="7"/>
      <c r="Z1047" s="7"/>
      <c r="AA1047" s="7"/>
      <c r="AB1047" s="7"/>
    </row>
    <row r="1048" spans="1:28" ht="13.2">
      <c r="A1048" s="7"/>
      <c r="B1048" s="7"/>
      <c r="C1048" s="7"/>
      <c r="D1048" s="7"/>
      <c r="E1048" s="7"/>
      <c r="F1048" s="7"/>
      <c r="G1048" s="7"/>
      <c r="H1048" s="7"/>
      <c r="I1048" s="7"/>
      <c r="J1048" s="7"/>
      <c r="K1048" s="7"/>
      <c r="L1048" s="7"/>
      <c r="M1048" s="7"/>
      <c r="N1048" s="7"/>
      <c r="O1048" s="7"/>
      <c r="P1048" s="7"/>
      <c r="Q1048" s="7"/>
      <c r="R1048" s="7"/>
      <c r="S1048" s="7"/>
      <c r="T1048" s="7"/>
      <c r="U1048" s="7"/>
      <c r="V1048" s="7"/>
      <c r="W1048" s="7"/>
      <c r="X1048" s="7"/>
      <c r="Y1048" s="7"/>
      <c r="Z1048" s="7"/>
      <c r="AA1048" s="7"/>
      <c r="AB1048" s="7"/>
    </row>
    <row r="1049" spans="1:28" ht="13.2">
      <c r="A1049" s="7"/>
      <c r="B1049" s="7"/>
      <c r="C1049" s="7"/>
      <c r="D1049" s="7"/>
      <c r="E1049" s="7"/>
      <c r="F1049" s="7"/>
      <c r="G1049" s="7"/>
      <c r="H1049" s="7"/>
      <c r="I1049" s="7"/>
      <c r="J1049" s="7"/>
      <c r="K1049" s="7"/>
      <c r="L1049" s="7"/>
      <c r="M1049" s="7"/>
      <c r="N1049" s="7"/>
      <c r="O1049" s="7"/>
      <c r="P1049" s="7"/>
      <c r="Q1049" s="7"/>
      <c r="R1049" s="7"/>
      <c r="S1049" s="7"/>
      <c r="T1049" s="7"/>
      <c r="U1049" s="7"/>
      <c r="V1049" s="7"/>
      <c r="W1049" s="7"/>
      <c r="X1049" s="7"/>
      <c r="Y1049" s="7"/>
      <c r="Z1049" s="7"/>
      <c r="AA1049" s="7"/>
      <c r="AB1049" s="7"/>
    </row>
    <row r="1050" spans="1:28" ht="13.2">
      <c r="A1050" s="7"/>
      <c r="B1050" s="7"/>
      <c r="C1050" s="7"/>
      <c r="D1050" s="7"/>
      <c r="E1050" s="7"/>
      <c r="F1050" s="7"/>
      <c r="G1050" s="7"/>
      <c r="H1050" s="7"/>
      <c r="I1050" s="7"/>
      <c r="J1050" s="7"/>
      <c r="K1050" s="7"/>
      <c r="L1050" s="7"/>
      <c r="M1050" s="7"/>
      <c r="N1050" s="7"/>
      <c r="O1050" s="7"/>
      <c r="P1050" s="7"/>
      <c r="Q1050" s="7"/>
      <c r="R1050" s="7"/>
      <c r="S1050" s="7"/>
      <c r="T1050" s="7"/>
      <c r="U1050" s="7"/>
      <c r="V1050" s="7"/>
      <c r="W1050" s="7"/>
      <c r="X1050" s="7"/>
      <c r="Y1050" s="7"/>
      <c r="Z1050" s="7"/>
      <c r="AA1050" s="7"/>
      <c r="AB1050" s="7"/>
    </row>
    <row r="1051" spans="1:28" ht="13.2">
      <c r="A1051" s="7"/>
      <c r="B1051" s="7"/>
      <c r="C1051" s="7"/>
      <c r="D1051" s="7"/>
      <c r="E1051" s="7"/>
      <c r="F1051" s="7"/>
      <c r="G1051" s="7"/>
      <c r="H1051" s="7"/>
      <c r="I1051" s="7"/>
      <c r="J1051" s="7"/>
      <c r="K1051" s="7"/>
      <c r="L1051" s="7"/>
      <c r="M1051" s="7"/>
      <c r="N1051" s="7"/>
      <c r="O1051" s="7"/>
      <c r="P1051" s="7"/>
      <c r="Q1051" s="7"/>
      <c r="R1051" s="7"/>
      <c r="S1051" s="7"/>
      <c r="T1051" s="7"/>
      <c r="U1051" s="7"/>
      <c r="V1051" s="7"/>
      <c r="W1051" s="7"/>
      <c r="X1051" s="7"/>
      <c r="Y1051" s="7"/>
      <c r="Z1051" s="7"/>
      <c r="AA1051" s="7"/>
      <c r="AB1051" s="7"/>
    </row>
    <row r="1052" spans="1:28" ht="13.2">
      <c r="A1052" s="7"/>
      <c r="B1052" s="7"/>
      <c r="C1052" s="7"/>
      <c r="D1052" s="7"/>
      <c r="E1052" s="7"/>
      <c r="F1052" s="7"/>
      <c r="G1052" s="7"/>
      <c r="H1052" s="7"/>
      <c r="I1052" s="7"/>
      <c r="J1052" s="7"/>
      <c r="K1052" s="7"/>
      <c r="L1052" s="7"/>
      <c r="M1052" s="7"/>
      <c r="N1052" s="7"/>
      <c r="O1052" s="7"/>
      <c r="P1052" s="7"/>
      <c r="Q1052" s="7"/>
      <c r="R1052" s="7"/>
      <c r="S1052" s="7"/>
      <c r="T1052" s="7"/>
      <c r="U1052" s="7"/>
      <c r="V1052" s="7"/>
      <c r="W1052" s="7"/>
      <c r="X1052" s="7"/>
      <c r="Y1052" s="7"/>
      <c r="Z1052" s="7"/>
      <c r="AA1052" s="7"/>
      <c r="AB1052" s="7"/>
    </row>
    <row r="1053" spans="1:28" ht="13.2">
      <c r="A1053" s="7"/>
      <c r="B1053" s="7"/>
      <c r="C1053" s="7"/>
      <c r="D1053" s="7"/>
      <c r="E1053" s="7"/>
      <c r="F1053" s="7"/>
      <c r="G1053" s="7"/>
      <c r="H1053" s="7"/>
      <c r="I1053" s="7"/>
      <c r="J1053" s="7"/>
      <c r="K1053" s="7"/>
      <c r="L1053" s="7"/>
      <c r="M1053" s="7"/>
      <c r="N1053" s="7"/>
      <c r="O1053" s="7"/>
      <c r="P1053" s="7"/>
      <c r="Q1053" s="7"/>
      <c r="R1053" s="7"/>
      <c r="S1053" s="7"/>
      <c r="T1053" s="7"/>
      <c r="U1053" s="7"/>
      <c r="V1053" s="7"/>
      <c r="W1053" s="7"/>
      <c r="X1053" s="7"/>
      <c r="Y1053" s="7"/>
      <c r="Z1053" s="7"/>
      <c r="AA1053" s="7"/>
      <c r="AB1053" s="7"/>
    </row>
    <row r="1054" spans="1:28" ht="13.2">
      <c r="A1054" s="7"/>
      <c r="B1054" s="7"/>
      <c r="C1054" s="7"/>
      <c r="D1054" s="7"/>
      <c r="E1054" s="7"/>
      <c r="F1054" s="7"/>
      <c r="G1054" s="7"/>
      <c r="H1054" s="7"/>
      <c r="I1054" s="7"/>
      <c r="J1054" s="7"/>
      <c r="K1054" s="7"/>
      <c r="L1054" s="7"/>
      <c r="M1054" s="7"/>
      <c r="N1054" s="7"/>
      <c r="O1054" s="7"/>
      <c r="P1054" s="7"/>
      <c r="Q1054" s="7"/>
      <c r="R1054" s="7"/>
      <c r="S1054" s="7"/>
      <c r="T1054" s="7"/>
      <c r="U1054" s="7"/>
      <c r="V1054" s="7"/>
      <c r="W1054" s="7"/>
      <c r="X1054" s="7"/>
      <c r="Y1054" s="7"/>
      <c r="Z1054" s="7"/>
      <c r="AA1054" s="7"/>
      <c r="AB1054" s="7"/>
    </row>
    <row r="1055" spans="1:28" ht="13.2">
      <c r="A1055" s="7"/>
      <c r="B1055" s="7"/>
      <c r="C1055" s="7"/>
      <c r="D1055" s="7"/>
      <c r="E1055" s="7"/>
      <c r="F1055" s="7"/>
      <c r="G1055" s="7"/>
      <c r="H1055" s="7"/>
      <c r="I1055" s="7"/>
      <c r="J1055" s="7"/>
      <c r="K1055" s="7"/>
      <c r="L1055" s="7"/>
      <c r="M1055" s="7"/>
      <c r="N1055" s="7"/>
      <c r="O1055" s="7"/>
      <c r="P1055" s="7"/>
      <c r="Q1055" s="7"/>
      <c r="R1055" s="7"/>
      <c r="S1055" s="7"/>
      <c r="T1055" s="7"/>
      <c r="U1055" s="7"/>
      <c r="V1055" s="7"/>
      <c r="W1055" s="7"/>
      <c r="X1055" s="7"/>
      <c r="Y1055" s="7"/>
      <c r="Z1055" s="7"/>
      <c r="AA1055" s="7"/>
      <c r="AB1055" s="7"/>
    </row>
    <row r="1056" spans="1:28" ht="13.2">
      <c r="A1056" s="7"/>
      <c r="B1056" s="7"/>
      <c r="C1056" s="7"/>
      <c r="D1056" s="7"/>
      <c r="E1056" s="7"/>
      <c r="F1056" s="7"/>
      <c r="G1056" s="7"/>
      <c r="H1056" s="7"/>
      <c r="I1056" s="7"/>
      <c r="J1056" s="7"/>
      <c r="K1056" s="7"/>
      <c r="L1056" s="7"/>
      <c r="M1056" s="7"/>
      <c r="N1056" s="7"/>
      <c r="O1056" s="7"/>
      <c r="P1056" s="7"/>
      <c r="Q1056" s="7"/>
      <c r="R1056" s="7"/>
      <c r="S1056" s="7"/>
      <c r="T1056" s="7"/>
      <c r="U1056" s="7"/>
      <c r="V1056" s="7"/>
      <c r="W1056" s="7"/>
      <c r="X1056" s="7"/>
      <c r="Y1056" s="7"/>
      <c r="Z1056" s="7"/>
      <c r="AA1056" s="7"/>
      <c r="AB1056" s="7"/>
    </row>
    <row r="1057" spans="1:28" ht="13.2">
      <c r="A1057" s="7"/>
      <c r="B1057" s="7"/>
      <c r="C1057" s="7"/>
      <c r="D1057" s="7"/>
      <c r="E1057" s="7"/>
      <c r="F1057" s="7"/>
      <c r="G1057" s="7"/>
      <c r="H1057" s="7"/>
      <c r="I1057" s="7"/>
      <c r="J1057" s="7"/>
      <c r="K1057" s="7"/>
      <c r="L1057" s="7"/>
      <c r="M1057" s="7"/>
      <c r="N1057" s="7"/>
      <c r="O1057" s="7"/>
      <c r="P1057" s="7"/>
      <c r="Q1057" s="7"/>
      <c r="R1057" s="7"/>
      <c r="S1057" s="7"/>
      <c r="T1057" s="7"/>
      <c r="U1057" s="7"/>
      <c r="V1057" s="7"/>
      <c r="W1057" s="7"/>
      <c r="X1057" s="7"/>
      <c r="Y1057" s="7"/>
      <c r="Z1057" s="7"/>
      <c r="AA1057" s="7"/>
      <c r="AB1057" s="7"/>
    </row>
    <row r="1058" spans="1:28" ht="13.2">
      <c r="A1058" s="7"/>
      <c r="B1058" s="7"/>
      <c r="C1058" s="7"/>
      <c r="D1058" s="7"/>
      <c r="E1058" s="7"/>
      <c r="F1058" s="7"/>
      <c r="G1058" s="7"/>
      <c r="H1058" s="7"/>
      <c r="I1058" s="7"/>
      <c r="J1058" s="7"/>
      <c r="K1058" s="7"/>
      <c r="L1058" s="7"/>
      <c r="M1058" s="7"/>
      <c r="N1058" s="7"/>
      <c r="O1058" s="7"/>
      <c r="P1058" s="7"/>
      <c r="Q1058" s="7"/>
      <c r="R1058" s="7"/>
      <c r="S1058" s="7"/>
      <c r="T1058" s="7"/>
      <c r="U1058" s="7"/>
      <c r="V1058" s="7"/>
      <c r="W1058" s="7"/>
      <c r="X1058" s="7"/>
      <c r="Y1058" s="7"/>
      <c r="Z1058" s="7"/>
      <c r="AA1058" s="7"/>
      <c r="AB1058" s="7"/>
    </row>
    <row r="1059" spans="1:28" ht="13.2">
      <c r="A1059" s="7"/>
      <c r="B1059" s="7"/>
      <c r="C1059" s="7"/>
      <c r="D1059" s="7"/>
      <c r="E1059" s="7"/>
      <c r="F1059" s="7"/>
      <c r="G1059" s="7"/>
      <c r="H1059" s="7"/>
      <c r="I1059" s="7"/>
      <c r="J1059" s="7"/>
      <c r="K1059" s="7"/>
      <c r="L1059" s="7"/>
      <c r="M1059" s="7"/>
      <c r="N1059" s="7"/>
      <c r="O1059" s="7"/>
      <c r="P1059" s="7"/>
      <c r="Q1059" s="7"/>
      <c r="R1059" s="7"/>
      <c r="S1059" s="7"/>
      <c r="T1059" s="7"/>
      <c r="U1059" s="7"/>
      <c r="V1059" s="7"/>
      <c r="W1059" s="7"/>
      <c r="X1059" s="7"/>
      <c r="Y1059" s="7"/>
      <c r="Z1059" s="7"/>
      <c r="AA1059" s="7"/>
      <c r="AB1059" s="7"/>
    </row>
    <row r="1060" spans="1:28" ht="13.2">
      <c r="A1060" s="7"/>
      <c r="B1060" s="7"/>
      <c r="C1060" s="7"/>
      <c r="D1060" s="7"/>
      <c r="E1060" s="7"/>
      <c r="F1060" s="7"/>
      <c r="G1060" s="7"/>
      <c r="H1060" s="7"/>
      <c r="I1060" s="7"/>
      <c r="J1060" s="7"/>
      <c r="K1060" s="7"/>
      <c r="L1060" s="7"/>
      <c r="M1060" s="7"/>
      <c r="N1060" s="7"/>
      <c r="O1060" s="7"/>
      <c r="P1060" s="7"/>
      <c r="Q1060" s="7"/>
      <c r="R1060" s="7"/>
      <c r="S1060" s="7"/>
      <c r="T1060" s="7"/>
      <c r="U1060" s="7"/>
      <c r="V1060" s="7"/>
      <c r="W1060" s="7"/>
      <c r="X1060" s="7"/>
      <c r="Y1060" s="7"/>
      <c r="Z1060" s="7"/>
      <c r="AA1060" s="7"/>
      <c r="AB1060" s="7"/>
    </row>
    <row r="1061" spans="1:28" ht="13.2">
      <c r="A1061" s="7"/>
      <c r="B1061" s="7"/>
      <c r="C1061" s="7"/>
      <c r="D1061" s="7"/>
      <c r="E1061" s="7"/>
      <c r="F1061" s="7"/>
      <c r="G1061" s="7"/>
      <c r="H1061" s="7"/>
      <c r="I1061" s="7"/>
      <c r="J1061" s="7"/>
      <c r="K1061" s="7"/>
      <c r="L1061" s="7"/>
      <c r="M1061" s="7"/>
      <c r="N1061" s="7"/>
      <c r="O1061" s="7"/>
      <c r="P1061" s="7"/>
      <c r="Q1061" s="7"/>
      <c r="R1061" s="7"/>
      <c r="S1061" s="7"/>
      <c r="T1061" s="7"/>
      <c r="U1061" s="7"/>
      <c r="V1061" s="7"/>
      <c r="W1061" s="7"/>
      <c r="X1061" s="7"/>
      <c r="Y1061" s="7"/>
      <c r="Z1061" s="7"/>
      <c r="AA1061" s="7"/>
      <c r="AB1061" s="7"/>
    </row>
    <row r="1062" spans="1:28" ht="13.2">
      <c r="A1062" s="7"/>
      <c r="B1062" s="7"/>
      <c r="C1062" s="7"/>
      <c r="D1062" s="7"/>
      <c r="E1062" s="7"/>
      <c r="F1062" s="7"/>
      <c r="G1062" s="7"/>
      <c r="H1062" s="7"/>
      <c r="I1062" s="7"/>
      <c r="J1062" s="7"/>
      <c r="K1062" s="7"/>
      <c r="L1062" s="7"/>
      <c r="M1062" s="7"/>
      <c r="N1062" s="7"/>
      <c r="O1062" s="7"/>
      <c r="P1062" s="7"/>
      <c r="Q1062" s="7"/>
      <c r="R1062" s="7"/>
      <c r="S1062" s="7"/>
      <c r="T1062" s="7"/>
      <c r="U1062" s="7"/>
      <c r="V1062" s="7"/>
      <c r="W1062" s="7"/>
      <c r="X1062" s="7"/>
      <c r="Y1062" s="7"/>
      <c r="Z1062" s="7"/>
      <c r="AA1062" s="7"/>
      <c r="AB1062" s="7"/>
    </row>
    <row r="1063" spans="1:28" ht="13.2">
      <c r="A1063" s="7"/>
      <c r="B1063" s="7"/>
      <c r="C1063" s="7"/>
      <c r="D1063" s="7"/>
      <c r="E1063" s="7"/>
      <c r="F1063" s="7"/>
      <c r="G1063" s="7"/>
      <c r="H1063" s="7"/>
      <c r="I1063" s="7"/>
      <c r="J1063" s="7"/>
      <c r="K1063" s="7"/>
      <c r="L1063" s="7"/>
      <c r="M1063" s="7"/>
      <c r="N1063" s="7"/>
      <c r="O1063" s="7"/>
      <c r="P1063" s="7"/>
      <c r="Q1063" s="7"/>
      <c r="R1063" s="7"/>
      <c r="S1063" s="7"/>
      <c r="T1063" s="7"/>
      <c r="U1063" s="7"/>
      <c r="V1063" s="7"/>
      <c r="W1063" s="7"/>
      <c r="X1063" s="7"/>
      <c r="Y1063" s="7"/>
      <c r="Z1063" s="7"/>
      <c r="AA1063" s="7"/>
      <c r="AB1063" s="7"/>
    </row>
    <row r="1064" spans="1:28" ht="13.2">
      <c r="A1064" s="7"/>
      <c r="B1064" s="7"/>
      <c r="C1064" s="7"/>
      <c r="D1064" s="7"/>
      <c r="E1064" s="7"/>
      <c r="F1064" s="7"/>
      <c r="G1064" s="7"/>
      <c r="H1064" s="7"/>
      <c r="I1064" s="7"/>
      <c r="J1064" s="7"/>
      <c r="K1064" s="7"/>
      <c r="L1064" s="7"/>
      <c r="M1064" s="7"/>
      <c r="N1064" s="7"/>
      <c r="O1064" s="7"/>
      <c r="P1064" s="7"/>
      <c r="Q1064" s="7"/>
      <c r="R1064" s="7"/>
      <c r="S1064" s="7"/>
      <c r="T1064" s="7"/>
      <c r="U1064" s="7"/>
      <c r="V1064" s="7"/>
      <c r="W1064" s="7"/>
      <c r="X1064" s="7"/>
      <c r="Y1064" s="7"/>
      <c r="Z1064" s="7"/>
      <c r="AA1064" s="7"/>
      <c r="AB1064" s="7"/>
    </row>
    <row r="1065" spans="1:28" ht="13.2">
      <c r="A1065" s="7"/>
      <c r="B1065" s="7"/>
      <c r="C1065" s="7"/>
      <c r="D1065" s="7"/>
      <c r="E1065" s="7"/>
      <c r="F1065" s="7"/>
      <c r="G1065" s="7"/>
      <c r="H1065" s="7"/>
      <c r="I1065" s="7"/>
      <c r="J1065" s="7"/>
      <c r="K1065" s="7"/>
      <c r="L1065" s="7"/>
      <c r="M1065" s="7"/>
      <c r="N1065" s="7"/>
      <c r="O1065" s="7"/>
      <c r="P1065" s="7"/>
      <c r="Q1065" s="7"/>
      <c r="R1065" s="7"/>
      <c r="S1065" s="7"/>
      <c r="T1065" s="7"/>
      <c r="U1065" s="7"/>
      <c r="V1065" s="7"/>
      <c r="W1065" s="7"/>
      <c r="X1065" s="7"/>
      <c r="Y1065" s="7"/>
      <c r="Z1065" s="7"/>
      <c r="AA1065" s="7"/>
      <c r="AB1065" s="7"/>
    </row>
    <row r="1066" spans="1:28" ht="13.2">
      <c r="A1066" s="7"/>
      <c r="B1066" s="7"/>
      <c r="C1066" s="7"/>
      <c r="D1066" s="7"/>
      <c r="E1066" s="7"/>
      <c r="F1066" s="7"/>
      <c r="G1066" s="7"/>
      <c r="H1066" s="7"/>
      <c r="I1066" s="7"/>
      <c r="J1066" s="7"/>
      <c r="K1066" s="7"/>
      <c r="L1066" s="7"/>
      <c r="M1066" s="7"/>
      <c r="N1066" s="7"/>
      <c r="O1066" s="7"/>
      <c r="P1066" s="7"/>
      <c r="Q1066" s="7"/>
      <c r="R1066" s="7"/>
      <c r="S1066" s="7"/>
      <c r="T1066" s="7"/>
      <c r="U1066" s="7"/>
      <c r="V1066" s="7"/>
      <c r="W1066" s="7"/>
      <c r="X1066" s="7"/>
      <c r="Y1066" s="7"/>
      <c r="Z1066" s="7"/>
      <c r="AA1066" s="7"/>
      <c r="AB1066" s="7"/>
    </row>
    <row r="1067" spans="1:28" ht="13.2">
      <c r="A1067" s="7"/>
      <c r="B1067" s="7"/>
      <c r="C1067" s="7"/>
      <c r="D1067" s="7"/>
      <c r="E1067" s="7"/>
      <c r="F1067" s="7"/>
      <c r="G1067" s="7"/>
      <c r="H1067" s="7"/>
      <c r="I1067" s="7"/>
      <c r="J1067" s="7"/>
      <c r="K1067" s="7"/>
      <c r="L1067" s="7"/>
      <c r="M1067" s="7"/>
      <c r="N1067" s="7"/>
      <c r="O1067" s="7"/>
      <c r="P1067" s="7"/>
      <c r="Q1067" s="7"/>
      <c r="R1067" s="7"/>
      <c r="S1067" s="7"/>
      <c r="T1067" s="7"/>
      <c r="U1067" s="7"/>
      <c r="V1067" s="7"/>
      <c r="W1067" s="7"/>
      <c r="X1067" s="7"/>
      <c r="Y1067" s="7"/>
      <c r="Z1067" s="7"/>
      <c r="AA1067" s="7"/>
      <c r="AB1067" s="7"/>
    </row>
    <row r="1068" spans="1:28" ht="13.2">
      <c r="A1068" s="7"/>
      <c r="B1068" s="7"/>
      <c r="C1068" s="7"/>
      <c r="D1068" s="7"/>
      <c r="E1068" s="7"/>
      <c r="F1068" s="7"/>
      <c r="G1068" s="7"/>
      <c r="H1068" s="7"/>
      <c r="I1068" s="7"/>
      <c r="J1068" s="7"/>
      <c r="K1068" s="7"/>
      <c r="L1068" s="7"/>
      <c r="M1068" s="7"/>
      <c r="N1068" s="7"/>
      <c r="O1068" s="7"/>
      <c r="P1068" s="7"/>
      <c r="Q1068" s="7"/>
      <c r="R1068" s="7"/>
      <c r="S1068" s="7"/>
      <c r="T1068" s="7"/>
      <c r="U1068" s="7"/>
      <c r="V1068" s="7"/>
      <c r="W1068" s="7"/>
      <c r="X1068" s="7"/>
      <c r="Y1068" s="7"/>
      <c r="Z1068" s="7"/>
      <c r="AA1068" s="7"/>
      <c r="AB1068" s="7"/>
    </row>
    <row r="1069" spans="1:28" ht="13.2">
      <c r="A1069" s="7"/>
      <c r="B1069" s="7"/>
      <c r="C1069" s="7"/>
      <c r="D1069" s="7"/>
      <c r="E1069" s="7"/>
      <c r="F1069" s="7"/>
      <c r="G1069" s="7"/>
      <c r="H1069" s="7"/>
      <c r="I1069" s="7"/>
      <c r="J1069" s="7"/>
      <c r="K1069" s="7"/>
      <c r="L1069" s="7"/>
      <c r="M1069" s="7"/>
      <c r="N1069" s="7"/>
      <c r="O1069" s="7"/>
      <c r="P1069" s="7"/>
      <c r="Q1069" s="7"/>
      <c r="R1069" s="7"/>
      <c r="S1069" s="7"/>
      <c r="T1069" s="7"/>
      <c r="U1069" s="7"/>
      <c r="V1069" s="7"/>
      <c r="W1069" s="7"/>
      <c r="X1069" s="7"/>
      <c r="Y1069" s="7"/>
      <c r="Z1069" s="7"/>
      <c r="AA1069" s="7"/>
      <c r="AB1069" s="7"/>
    </row>
    <row r="1070" spans="1:28" ht="13.2">
      <c r="A1070" s="7"/>
      <c r="B1070" s="7"/>
      <c r="C1070" s="7"/>
      <c r="D1070" s="7"/>
      <c r="E1070" s="7"/>
      <c r="F1070" s="7"/>
      <c r="G1070" s="7"/>
      <c r="H1070" s="7"/>
      <c r="I1070" s="7"/>
      <c r="J1070" s="7"/>
      <c r="K1070" s="7"/>
      <c r="L1070" s="7"/>
      <c r="M1070" s="7"/>
      <c r="N1070" s="7"/>
      <c r="O1070" s="7"/>
      <c r="P1070" s="7"/>
      <c r="Q1070" s="7"/>
      <c r="R1070" s="7"/>
      <c r="S1070" s="7"/>
      <c r="T1070" s="7"/>
      <c r="U1070" s="7"/>
      <c r="V1070" s="7"/>
      <c r="W1070" s="7"/>
      <c r="X1070" s="7"/>
      <c r="Y1070" s="7"/>
      <c r="Z1070" s="7"/>
      <c r="AA1070" s="7"/>
      <c r="AB1070" s="7"/>
    </row>
    <row r="1071" spans="1:28" ht="13.2">
      <c r="A1071" s="7"/>
      <c r="B1071" s="7"/>
      <c r="C1071" s="7"/>
      <c r="D1071" s="7"/>
      <c r="E1071" s="7"/>
      <c r="F1071" s="7"/>
      <c r="G1071" s="7"/>
      <c r="H1071" s="7"/>
      <c r="I1071" s="7"/>
      <c r="J1071" s="7"/>
      <c r="K1071" s="7"/>
      <c r="L1071" s="7"/>
      <c r="M1071" s="7"/>
      <c r="N1071" s="7"/>
      <c r="O1071" s="7"/>
      <c r="P1071" s="7"/>
      <c r="Q1071" s="7"/>
      <c r="R1071" s="7"/>
      <c r="S1071" s="7"/>
      <c r="T1071" s="7"/>
      <c r="U1071" s="7"/>
      <c r="V1071" s="7"/>
      <c r="W1071" s="7"/>
      <c r="X1071" s="7"/>
      <c r="Y1071" s="7"/>
      <c r="Z1071" s="7"/>
      <c r="AA1071" s="7"/>
      <c r="AB1071" s="7"/>
    </row>
    <row r="1072" spans="1:28" ht="13.2">
      <c r="A1072" s="7"/>
      <c r="B1072" s="7"/>
      <c r="C1072" s="7"/>
      <c r="D1072" s="7"/>
      <c r="E1072" s="7"/>
      <c r="F1072" s="7"/>
      <c r="G1072" s="7"/>
      <c r="H1072" s="7"/>
      <c r="I1072" s="7"/>
      <c r="J1072" s="7"/>
      <c r="K1072" s="7"/>
      <c r="L1072" s="7"/>
      <c r="M1072" s="7"/>
      <c r="N1072" s="7"/>
      <c r="O1072" s="7"/>
      <c r="P1072" s="7"/>
      <c r="Q1072" s="7"/>
      <c r="R1072" s="7"/>
      <c r="S1072" s="7"/>
      <c r="T1072" s="7"/>
      <c r="U1072" s="7"/>
      <c r="V1072" s="7"/>
      <c r="W1072" s="7"/>
      <c r="X1072" s="7"/>
      <c r="Y1072" s="7"/>
      <c r="Z1072" s="7"/>
      <c r="AA1072" s="7"/>
      <c r="AB1072" s="7"/>
    </row>
    <row r="1073" spans="1:28" ht="13.2">
      <c r="A1073" s="7"/>
      <c r="B1073" s="7"/>
      <c r="C1073" s="7"/>
      <c r="D1073" s="7"/>
      <c r="E1073" s="7"/>
      <c r="F1073" s="7"/>
      <c r="G1073" s="7"/>
      <c r="H1073" s="7"/>
      <c r="I1073" s="7"/>
      <c r="J1073" s="7"/>
      <c r="K1073" s="7"/>
      <c r="L1073" s="7"/>
      <c r="M1073" s="7"/>
      <c r="N1073" s="7"/>
      <c r="O1073" s="7"/>
      <c r="P1073" s="7"/>
      <c r="Q1073" s="7"/>
      <c r="R1073" s="7"/>
      <c r="S1073" s="7"/>
      <c r="T1073" s="7"/>
      <c r="U1073" s="7"/>
      <c r="V1073" s="7"/>
      <c r="W1073" s="7"/>
      <c r="X1073" s="7"/>
      <c r="Y1073" s="7"/>
      <c r="Z1073" s="7"/>
      <c r="AA1073" s="7"/>
      <c r="AB1073" s="7"/>
    </row>
    <row r="1074" spans="1:28" ht="13.2">
      <c r="A1074" s="7"/>
      <c r="B1074" s="7"/>
      <c r="C1074" s="7"/>
      <c r="D1074" s="7"/>
      <c r="E1074" s="7"/>
      <c r="F1074" s="7"/>
      <c r="G1074" s="7"/>
      <c r="H1074" s="7"/>
      <c r="I1074" s="7"/>
      <c r="J1074" s="7"/>
      <c r="K1074" s="7"/>
      <c r="L1074" s="7"/>
      <c r="M1074" s="7"/>
      <c r="N1074" s="7"/>
      <c r="O1074" s="7"/>
      <c r="P1074" s="7"/>
      <c r="Q1074" s="7"/>
      <c r="R1074" s="7"/>
      <c r="S1074" s="7"/>
      <c r="T1074" s="7"/>
      <c r="U1074" s="7"/>
      <c r="V1074" s="7"/>
      <c r="W1074" s="7"/>
      <c r="X1074" s="7"/>
      <c r="Y1074" s="7"/>
      <c r="Z1074" s="7"/>
      <c r="AA1074" s="7"/>
      <c r="AB1074" s="7"/>
    </row>
    <row r="1075" spans="1:28" ht="13.2">
      <c r="A1075" s="7"/>
      <c r="B1075" s="7"/>
      <c r="C1075" s="7"/>
      <c r="D1075" s="7"/>
      <c r="E1075" s="7"/>
      <c r="F1075" s="7"/>
      <c r="G1075" s="7"/>
      <c r="H1075" s="7"/>
      <c r="I1075" s="7"/>
      <c r="J1075" s="7"/>
      <c r="K1075" s="7"/>
      <c r="L1075" s="7"/>
      <c r="M1075" s="7"/>
      <c r="N1075" s="7"/>
      <c r="O1075" s="7"/>
      <c r="P1075" s="7"/>
      <c r="Q1075" s="7"/>
      <c r="R1075" s="7"/>
      <c r="S1075" s="7"/>
      <c r="T1075" s="7"/>
      <c r="U1075" s="7"/>
      <c r="V1075" s="7"/>
      <c r="W1075" s="7"/>
      <c r="X1075" s="7"/>
      <c r="Y1075" s="7"/>
      <c r="Z1075" s="7"/>
      <c r="AA1075" s="7"/>
      <c r="AB1075" s="7"/>
    </row>
    <row r="1076" spans="1:28" ht="13.2">
      <c r="A1076" s="7"/>
      <c r="B1076" s="7"/>
      <c r="C1076" s="7"/>
      <c r="D1076" s="7"/>
      <c r="E1076" s="7"/>
      <c r="F1076" s="7"/>
      <c r="G1076" s="7"/>
      <c r="H1076" s="7"/>
      <c r="I1076" s="7"/>
      <c r="J1076" s="7"/>
      <c r="K1076" s="7"/>
      <c r="L1076" s="7"/>
      <c r="M1076" s="7"/>
      <c r="N1076" s="7"/>
      <c r="O1076" s="7"/>
      <c r="P1076" s="7"/>
      <c r="Q1076" s="7"/>
      <c r="R1076" s="7"/>
      <c r="S1076" s="7"/>
      <c r="T1076" s="7"/>
      <c r="U1076" s="7"/>
      <c r="V1076" s="7"/>
      <c r="W1076" s="7"/>
      <c r="X1076" s="7"/>
      <c r="Y1076" s="7"/>
      <c r="Z1076" s="7"/>
      <c r="AA1076" s="7"/>
      <c r="AB1076" s="7"/>
    </row>
    <row r="1077" spans="1:28" ht="13.2">
      <c r="A1077" s="7"/>
      <c r="B1077" s="7"/>
      <c r="C1077" s="7"/>
      <c r="D1077" s="7"/>
      <c r="E1077" s="7"/>
      <c r="F1077" s="7"/>
      <c r="G1077" s="7"/>
      <c r="H1077" s="7"/>
      <c r="I1077" s="7"/>
      <c r="J1077" s="7"/>
      <c r="K1077" s="7"/>
      <c r="L1077" s="7"/>
      <c r="M1077" s="7"/>
      <c r="N1077" s="7"/>
      <c r="O1077" s="7"/>
      <c r="P1077" s="7"/>
      <c r="Q1077" s="7"/>
      <c r="R1077" s="7"/>
      <c r="S1077" s="7"/>
      <c r="T1077" s="7"/>
      <c r="U1077" s="7"/>
      <c r="V1077" s="7"/>
      <c r="W1077" s="7"/>
      <c r="X1077" s="7"/>
      <c r="Y1077" s="7"/>
      <c r="Z1077" s="7"/>
      <c r="AA1077" s="7"/>
      <c r="AB1077" s="7"/>
    </row>
    <row r="1078" spans="1:28" ht="13.2">
      <c r="A1078" s="7"/>
      <c r="B1078" s="7"/>
      <c r="C1078" s="7"/>
      <c r="D1078" s="7"/>
      <c r="E1078" s="7"/>
      <c r="F1078" s="7"/>
      <c r="G1078" s="7"/>
      <c r="H1078" s="7"/>
      <c r="I1078" s="7"/>
      <c r="J1078" s="7"/>
      <c r="K1078" s="7"/>
      <c r="L1078" s="7"/>
      <c r="M1078" s="7"/>
      <c r="N1078" s="7"/>
      <c r="O1078" s="7"/>
      <c r="P1078" s="7"/>
      <c r="Q1078" s="7"/>
      <c r="R1078" s="7"/>
      <c r="S1078" s="7"/>
      <c r="T1078" s="7"/>
      <c r="U1078" s="7"/>
      <c r="V1078" s="7"/>
      <c r="W1078" s="7"/>
      <c r="X1078" s="7"/>
      <c r="Y1078" s="7"/>
      <c r="Z1078" s="7"/>
      <c r="AA1078" s="7"/>
      <c r="AB1078" s="7"/>
    </row>
    <row r="1079" spans="1:28" ht="13.2">
      <c r="A1079" s="7"/>
      <c r="B1079" s="7"/>
      <c r="C1079" s="7"/>
      <c r="D1079" s="7"/>
      <c r="E1079" s="7"/>
      <c r="F1079" s="7"/>
      <c r="G1079" s="7"/>
      <c r="H1079" s="7"/>
      <c r="I1079" s="7"/>
      <c r="J1079" s="7"/>
      <c r="K1079" s="7"/>
      <c r="L1079" s="7"/>
      <c r="M1079" s="7"/>
      <c r="N1079" s="7"/>
      <c r="O1079" s="7"/>
      <c r="P1079" s="7"/>
      <c r="Q1079" s="7"/>
      <c r="R1079" s="7"/>
      <c r="S1079" s="7"/>
      <c r="T1079" s="7"/>
      <c r="U1079" s="7"/>
      <c r="V1079" s="7"/>
      <c r="W1079" s="7"/>
      <c r="X1079" s="7"/>
      <c r="Y1079" s="7"/>
      <c r="Z1079" s="7"/>
      <c r="AA1079" s="7"/>
      <c r="AB1079" s="7"/>
    </row>
    <row r="1080" spans="1:28" ht="13.2">
      <c r="A1080" s="7"/>
      <c r="B1080" s="7"/>
      <c r="C1080" s="7"/>
      <c r="D1080" s="7"/>
      <c r="E1080" s="7"/>
      <c r="F1080" s="7"/>
      <c r="G1080" s="7"/>
      <c r="H1080" s="7"/>
      <c r="I1080" s="7"/>
      <c r="J1080" s="7"/>
      <c r="K1080" s="7"/>
      <c r="L1080" s="7"/>
      <c r="M1080" s="7"/>
      <c r="N1080" s="7"/>
      <c r="O1080" s="7"/>
      <c r="P1080" s="7"/>
      <c r="Q1080" s="7"/>
      <c r="R1080" s="7"/>
      <c r="S1080" s="7"/>
      <c r="T1080" s="7"/>
      <c r="U1080" s="7"/>
      <c r="V1080" s="7"/>
      <c r="W1080" s="7"/>
      <c r="X1080" s="7"/>
      <c r="Y1080" s="7"/>
      <c r="Z1080" s="7"/>
      <c r="AA1080" s="7"/>
      <c r="AB1080" s="7"/>
    </row>
    <row r="1081" spans="1:28" ht="13.2">
      <c r="A1081" s="7"/>
      <c r="B1081" s="7"/>
      <c r="C1081" s="7"/>
      <c r="D1081" s="7"/>
      <c r="E1081" s="7"/>
      <c r="F1081" s="7"/>
      <c r="G1081" s="7"/>
      <c r="H1081" s="7"/>
      <c r="I1081" s="7"/>
      <c r="J1081" s="7"/>
      <c r="K1081" s="7"/>
      <c r="L1081" s="7"/>
      <c r="M1081" s="7"/>
      <c r="N1081" s="7"/>
      <c r="O1081" s="7"/>
      <c r="P1081" s="7"/>
      <c r="Q1081" s="7"/>
      <c r="R1081" s="7"/>
      <c r="S1081" s="7"/>
      <c r="T1081" s="7"/>
      <c r="U1081" s="7"/>
      <c r="V1081" s="7"/>
      <c r="W1081" s="7"/>
      <c r="X1081" s="7"/>
      <c r="Y1081" s="7"/>
      <c r="Z1081" s="7"/>
      <c r="AA1081" s="7"/>
      <c r="AB1081" s="7"/>
    </row>
    <row r="1082" spans="1:28" ht="13.2">
      <c r="A1082" s="7"/>
      <c r="B1082" s="7"/>
      <c r="C1082" s="7"/>
      <c r="D1082" s="7"/>
      <c r="E1082" s="7"/>
      <c r="F1082" s="7"/>
      <c r="G1082" s="7"/>
      <c r="H1082" s="7"/>
      <c r="I1082" s="7"/>
      <c r="J1082" s="7"/>
      <c r="K1082" s="7"/>
      <c r="L1082" s="7"/>
      <c r="M1082" s="7"/>
      <c r="N1082" s="7"/>
      <c r="O1082" s="7"/>
      <c r="P1082" s="7"/>
      <c r="Q1082" s="7"/>
      <c r="R1082" s="7"/>
      <c r="S1082" s="7"/>
      <c r="T1082" s="7"/>
      <c r="U1082" s="7"/>
      <c r="V1082" s="7"/>
      <c r="W1082" s="7"/>
      <c r="X1082" s="7"/>
      <c r="Y1082" s="7"/>
      <c r="Z1082" s="7"/>
      <c r="AA1082" s="7"/>
      <c r="AB1082" s="7"/>
    </row>
    <row r="1083" spans="1:28" ht="13.2">
      <c r="A1083" s="7"/>
      <c r="B1083" s="7"/>
      <c r="C1083" s="7"/>
      <c r="D1083" s="7"/>
      <c r="E1083" s="7"/>
      <c r="F1083" s="7"/>
      <c r="G1083" s="7"/>
      <c r="H1083" s="7"/>
      <c r="I1083" s="7"/>
      <c r="J1083" s="7"/>
      <c r="K1083" s="7"/>
      <c r="L1083" s="7"/>
      <c r="M1083" s="7"/>
      <c r="N1083" s="7"/>
      <c r="O1083" s="7"/>
      <c r="P1083" s="7"/>
      <c r="Q1083" s="7"/>
      <c r="R1083" s="7"/>
      <c r="S1083" s="7"/>
      <c r="T1083" s="7"/>
      <c r="U1083" s="7"/>
      <c r="V1083" s="7"/>
      <c r="W1083" s="7"/>
      <c r="X1083" s="7"/>
      <c r="Y1083" s="7"/>
      <c r="Z1083" s="7"/>
      <c r="AA1083" s="7"/>
      <c r="AB1083" s="7"/>
    </row>
    <row r="1084" spans="1:28" ht="13.2">
      <c r="A1084" s="7"/>
      <c r="B1084" s="7"/>
      <c r="C1084" s="7"/>
      <c r="D1084" s="7"/>
      <c r="E1084" s="7"/>
      <c r="F1084" s="7"/>
      <c r="G1084" s="7"/>
      <c r="H1084" s="7"/>
      <c r="I1084" s="7"/>
      <c r="J1084" s="7"/>
      <c r="K1084" s="7"/>
      <c r="L1084" s="7"/>
      <c r="M1084" s="7"/>
      <c r="N1084" s="7"/>
      <c r="O1084" s="7"/>
      <c r="P1084" s="7"/>
      <c r="Q1084" s="7"/>
      <c r="R1084" s="7"/>
      <c r="S1084" s="7"/>
      <c r="T1084" s="7"/>
      <c r="U1084" s="7"/>
      <c r="V1084" s="7"/>
      <c r="W1084" s="7"/>
      <c r="X1084" s="7"/>
      <c r="Y1084" s="7"/>
      <c r="Z1084" s="7"/>
      <c r="AA1084" s="7"/>
      <c r="AB1084" s="7"/>
    </row>
    <row r="1085" spans="1:28" ht="13.2">
      <c r="A1085" s="7"/>
      <c r="B1085" s="7"/>
      <c r="C1085" s="7"/>
      <c r="D1085" s="7"/>
      <c r="E1085" s="7"/>
      <c r="F1085" s="7"/>
      <c r="G1085" s="7"/>
      <c r="H1085" s="7"/>
      <c r="I1085" s="7"/>
      <c r="J1085" s="7"/>
      <c r="K1085" s="7"/>
      <c r="L1085" s="7"/>
      <c r="M1085" s="7"/>
      <c r="N1085" s="7"/>
      <c r="O1085" s="7"/>
      <c r="P1085" s="7"/>
      <c r="Q1085" s="7"/>
      <c r="R1085" s="7"/>
      <c r="S1085" s="7"/>
      <c r="T1085" s="7"/>
      <c r="U1085" s="7"/>
      <c r="V1085" s="7"/>
      <c r="W1085" s="7"/>
      <c r="X1085" s="7"/>
      <c r="Y1085" s="7"/>
      <c r="Z1085" s="7"/>
      <c r="AA1085" s="7"/>
      <c r="AB1085" s="7"/>
    </row>
    <row r="1086" spans="1:28" ht="13.2">
      <c r="A1086" s="7"/>
      <c r="B1086" s="7"/>
      <c r="C1086" s="7"/>
      <c r="D1086" s="7"/>
      <c r="E1086" s="7"/>
      <c r="F1086" s="7"/>
      <c r="G1086" s="7"/>
      <c r="H1086" s="7"/>
      <c r="I1086" s="7"/>
      <c r="J1086" s="7"/>
      <c r="K1086" s="7"/>
      <c r="L1086" s="7"/>
      <c r="M1086" s="7"/>
      <c r="N1086" s="7"/>
      <c r="O1086" s="7"/>
      <c r="P1086" s="7"/>
      <c r="Q1086" s="7"/>
      <c r="R1086" s="7"/>
      <c r="S1086" s="7"/>
      <c r="T1086" s="7"/>
      <c r="U1086" s="7"/>
      <c r="V1086" s="7"/>
      <c r="W1086" s="7"/>
      <c r="X1086" s="7"/>
      <c r="Y1086" s="7"/>
      <c r="Z1086" s="7"/>
      <c r="AA1086" s="7"/>
      <c r="AB1086" s="7"/>
    </row>
    <row r="1087" spans="1:28" ht="13.2">
      <c r="A1087" s="7"/>
      <c r="B1087" s="7"/>
      <c r="C1087" s="7"/>
      <c r="D1087" s="7"/>
      <c r="E1087" s="7"/>
      <c r="F1087" s="7"/>
      <c r="G1087" s="7"/>
      <c r="H1087" s="7"/>
      <c r="I1087" s="7"/>
      <c r="J1087" s="7"/>
      <c r="K1087" s="7"/>
      <c r="L1087" s="7"/>
      <c r="M1087" s="7"/>
      <c r="N1087" s="7"/>
      <c r="O1087" s="7"/>
      <c r="P1087" s="7"/>
      <c r="Q1087" s="7"/>
      <c r="R1087" s="7"/>
      <c r="S1087" s="7"/>
      <c r="T1087" s="7"/>
      <c r="U1087" s="7"/>
      <c r="V1087" s="7"/>
      <c r="W1087" s="7"/>
      <c r="X1087" s="7"/>
      <c r="Y1087" s="7"/>
      <c r="Z1087" s="7"/>
      <c r="AA1087" s="7"/>
      <c r="AB1087" s="7"/>
    </row>
    <row r="1088" spans="1:28" ht="13.2">
      <c r="A1088" s="7"/>
      <c r="B1088" s="7"/>
      <c r="C1088" s="7"/>
      <c r="D1088" s="7"/>
      <c r="E1088" s="7"/>
      <c r="F1088" s="7"/>
      <c r="G1088" s="7"/>
      <c r="H1088" s="7"/>
      <c r="I1088" s="7"/>
      <c r="J1088" s="7"/>
      <c r="K1088" s="7"/>
      <c r="L1088" s="7"/>
      <c r="M1088" s="7"/>
      <c r="N1088" s="7"/>
      <c r="O1088" s="7"/>
      <c r="P1088" s="7"/>
      <c r="Q1088" s="7"/>
      <c r="R1088" s="7"/>
      <c r="S1088" s="7"/>
      <c r="T1088" s="7"/>
      <c r="U1088" s="7"/>
      <c r="V1088" s="7"/>
      <c r="W1088" s="7"/>
      <c r="X1088" s="7"/>
      <c r="Y1088" s="7"/>
      <c r="Z1088" s="7"/>
      <c r="AA1088" s="7"/>
      <c r="AB1088" s="7"/>
    </row>
    <row r="1089" spans="1:28" ht="13.2">
      <c r="A1089" s="7"/>
      <c r="B1089" s="7"/>
      <c r="C1089" s="7"/>
      <c r="D1089" s="7"/>
      <c r="E1089" s="7"/>
      <c r="F1089" s="7"/>
      <c r="G1089" s="7"/>
      <c r="H1089" s="7"/>
      <c r="I1089" s="7"/>
      <c r="J1089" s="7"/>
      <c r="K1089" s="7"/>
      <c r="L1089" s="7"/>
      <c r="M1089" s="7"/>
      <c r="N1089" s="7"/>
      <c r="O1089" s="7"/>
      <c r="P1089" s="7"/>
      <c r="Q1089" s="7"/>
      <c r="R1089" s="7"/>
      <c r="S1089" s="7"/>
      <c r="T1089" s="7"/>
      <c r="U1089" s="7"/>
      <c r="V1089" s="7"/>
      <c r="W1089" s="7"/>
      <c r="X1089" s="7"/>
      <c r="Y1089" s="7"/>
      <c r="Z1089" s="7"/>
      <c r="AA1089" s="7"/>
      <c r="AB1089" s="7"/>
    </row>
    <row r="1090" spans="1:28" ht="13.2">
      <c r="A1090" s="7"/>
      <c r="B1090" s="7"/>
      <c r="C1090" s="7"/>
      <c r="D1090" s="7"/>
      <c r="E1090" s="7"/>
      <c r="F1090" s="7"/>
      <c r="G1090" s="7"/>
      <c r="H1090" s="7"/>
      <c r="I1090" s="7"/>
      <c r="J1090" s="7"/>
      <c r="K1090" s="7"/>
      <c r="L1090" s="7"/>
      <c r="M1090" s="7"/>
      <c r="N1090" s="7"/>
      <c r="O1090" s="7"/>
      <c r="P1090" s="7"/>
      <c r="Q1090" s="7"/>
      <c r="R1090" s="7"/>
      <c r="S1090" s="7"/>
      <c r="T1090" s="7"/>
      <c r="U1090" s="7"/>
      <c r="V1090" s="7"/>
      <c r="W1090" s="7"/>
      <c r="X1090" s="7"/>
      <c r="Y1090" s="7"/>
      <c r="Z1090" s="7"/>
      <c r="AA1090" s="7"/>
      <c r="AB1090" s="7"/>
    </row>
    <row r="1091" spans="1:28" ht="13.2">
      <c r="A1091" s="7"/>
      <c r="B1091" s="7"/>
      <c r="C1091" s="7"/>
      <c r="D1091" s="7"/>
      <c r="E1091" s="7"/>
      <c r="F1091" s="7"/>
      <c r="G1091" s="7"/>
      <c r="H1091" s="7"/>
      <c r="I1091" s="7"/>
      <c r="J1091" s="7"/>
      <c r="K1091" s="7"/>
      <c r="L1091" s="7"/>
      <c r="M1091" s="7"/>
      <c r="N1091" s="7"/>
      <c r="O1091" s="7"/>
      <c r="P1091" s="7"/>
      <c r="Q1091" s="7"/>
      <c r="R1091" s="7"/>
      <c r="S1091" s="7"/>
      <c r="T1091" s="7"/>
      <c r="U1091" s="7"/>
      <c r="V1091" s="7"/>
      <c r="W1091" s="7"/>
      <c r="X1091" s="7"/>
      <c r="Y1091" s="7"/>
      <c r="Z1091" s="7"/>
      <c r="AA1091" s="7"/>
      <c r="AB1091" s="7"/>
    </row>
    <row r="1092" spans="1:28" ht="13.2">
      <c r="A1092" s="7"/>
      <c r="B1092" s="7"/>
      <c r="C1092" s="7"/>
      <c r="D1092" s="7"/>
      <c r="E1092" s="7"/>
      <c r="F1092" s="7"/>
      <c r="G1092" s="7"/>
      <c r="H1092" s="7"/>
      <c r="I1092" s="7"/>
      <c r="J1092" s="7"/>
      <c r="K1092" s="7"/>
      <c r="L1092" s="7"/>
      <c r="M1092" s="7"/>
      <c r="N1092" s="7"/>
      <c r="O1092" s="7"/>
      <c r="P1092" s="7"/>
      <c r="Q1092" s="7"/>
      <c r="R1092" s="7"/>
      <c r="S1092" s="7"/>
      <c r="T1092" s="7"/>
      <c r="U1092" s="7"/>
      <c r="V1092" s="7"/>
      <c r="W1092" s="7"/>
      <c r="X1092" s="7"/>
      <c r="Y1092" s="7"/>
      <c r="Z1092" s="7"/>
      <c r="AA1092" s="7"/>
      <c r="AB1092" s="7"/>
    </row>
    <row r="1093" spans="1:28" ht="13.2">
      <c r="A1093" s="7"/>
      <c r="B1093" s="7"/>
      <c r="C1093" s="7"/>
      <c r="D1093" s="7"/>
      <c r="E1093" s="7"/>
      <c r="F1093" s="7"/>
      <c r="G1093" s="7"/>
      <c r="H1093" s="7"/>
      <c r="I1093" s="7"/>
      <c r="J1093" s="7"/>
      <c r="K1093" s="7"/>
      <c r="L1093" s="7"/>
      <c r="M1093" s="7"/>
      <c r="N1093" s="7"/>
      <c r="O1093" s="7"/>
      <c r="P1093" s="7"/>
      <c r="Q1093" s="7"/>
      <c r="R1093" s="7"/>
      <c r="S1093" s="7"/>
      <c r="T1093" s="7"/>
      <c r="U1093" s="7"/>
      <c r="V1093" s="7"/>
      <c r="W1093" s="7"/>
      <c r="X1093" s="7"/>
      <c r="Y1093" s="7"/>
      <c r="Z1093" s="7"/>
      <c r="AA1093" s="7"/>
      <c r="AB1093" s="7"/>
    </row>
    <row r="1094" spans="1:28" ht="13.2">
      <c r="A1094" s="7"/>
      <c r="B1094" s="7"/>
      <c r="C1094" s="7"/>
      <c r="D1094" s="7"/>
      <c r="E1094" s="7"/>
      <c r="F1094" s="7"/>
      <c r="G1094" s="7"/>
      <c r="H1094" s="7"/>
      <c r="I1094" s="7"/>
      <c r="J1094" s="7"/>
      <c r="K1094" s="7"/>
      <c r="L1094" s="7"/>
      <c r="M1094" s="7"/>
      <c r="N1094" s="7"/>
      <c r="O1094" s="7"/>
      <c r="P1094" s="7"/>
      <c r="Q1094" s="7"/>
      <c r="R1094" s="7"/>
      <c r="S1094" s="7"/>
      <c r="T1094" s="7"/>
      <c r="U1094" s="7"/>
      <c r="V1094" s="7"/>
      <c r="W1094" s="7"/>
      <c r="X1094" s="7"/>
      <c r="Y1094" s="7"/>
      <c r="Z1094" s="7"/>
      <c r="AA1094" s="7"/>
      <c r="AB1094" s="7"/>
    </row>
    <row r="1095" spans="1:28" ht="13.2">
      <c r="A1095" s="7"/>
      <c r="B1095" s="7"/>
      <c r="C1095" s="7"/>
      <c r="D1095" s="7"/>
      <c r="E1095" s="7"/>
      <c r="F1095" s="7"/>
      <c r="G1095" s="7"/>
      <c r="H1095" s="7"/>
      <c r="I1095" s="7"/>
      <c r="J1095" s="7"/>
      <c r="K1095" s="7"/>
      <c r="L1095" s="7"/>
      <c r="M1095" s="7"/>
      <c r="N1095" s="7"/>
      <c r="O1095" s="7"/>
      <c r="P1095" s="7"/>
      <c r="Q1095" s="7"/>
      <c r="R1095" s="7"/>
      <c r="S1095" s="7"/>
      <c r="T1095" s="7"/>
      <c r="U1095" s="7"/>
      <c r="V1095" s="7"/>
      <c r="W1095" s="7"/>
      <c r="X1095" s="7"/>
      <c r="Y1095" s="7"/>
      <c r="Z1095" s="7"/>
      <c r="AA1095" s="7"/>
      <c r="AB1095" s="7"/>
    </row>
    <row r="1096" spans="1:28" ht="13.2">
      <c r="A1096" s="7"/>
      <c r="B1096" s="7"/>
      <c r="C1096" s="7"/>
      <c r="D1096" s="7"/>
      <c r="E1096" s="7"/>
      <c r="F1096" s="7"/>
      <c r="G1096" s="7"/>
      <c r="H1096" s="7"/>
      <c r="I1096" s="7"/>
      <c r="J1096" s="7"/>
      <c r="K1096" s="7"/>
      <c r="L1096" s="7"/>
      <c r="M1096" s="7"/>
      <c r="N1096" s="7"/>
      <c r="O1096" s="7"/>
      <c r="P1096" s="7"/>
      <c r="Q1096" s="7"/>
      <c r="R1096" s="7"/>
      <c r="S1096" s="7"/>
      <c r="T1096" s="7"/>
      <c r="U1096" s="7"/>
      <c r="V1096" s="7"/>
      <c r="W1096" s="7"/>
      <c r="X1096" s="7"/>
      <c r="Y1096" s="7"/>
      <c r="Z1096" s="7"/>
      <c r="AA1096" s="7"/>
      <c r="AB1096" s="7"/>
    </row>
    <row r="1097" spans="1:28" ht="13.2">
      <c r="A1097" s="7"/>
      <c r="B1097" s="7"/>
      <c r="C1097" s="7"/>
      <c r="D1097" s="7"/>
      <c r="E1097" s="7"/>
      <c r="F1097" s="7"/>
      <c r="G1097" s="7"/>
      <c r="H1097" s="7"/>
      <c r="I1097" s="7"/>
      <c r="J1097" s="7"/>
      <c r="K1097" s="7"/>
      <c r="L1097" s="7"/>
      <c r="M1097" s="7"/>
      <c r="N1097" s="7"/>
      <c r="O1097" s="7"/>
      <c r="P1097" s="7"/>
      <c r="Q1097" s="7"/>
      <c r="R1097" s="7"/>
      <c r="S1097" s="7"/>
      <c r="T1097" s="7"/>
      <c r="U1097" s="7"/>
      <c r="V1097" s="7"/>
      <c r="W1097" s="7"/>
      <c r="X1097" s="7"/>
      <c r="Y1097" s="7"/>
      <c r="Z1097" s="7"/>
      <c r="AA1097" s="7"/>
      <c r="AB1097" s="7"/>
    </row>
    <row r="1098" spans="1:28" ht="13.2">
      <c r="A1098" s="7"/>
      <c r="B1098" s="7"/>
      <c r="C1098" s="7"/>
      <c r="D1098" s="7"/>
      <c r="E1098" s="7"/>
      <c r="F1098" s="7"/>
      <c r="G1098" s="7"/>
      <c r="H1098" s="7"/>
      <c r="I1098" s="7"/>
      <c r="J1098" s="7"/>
      <c r="K1098" s="7"/>
      <c r="L1098" s="7"/>
      <c r="M1098" s="7"/>
      <c r="N1098" s="7"/>
      <c r="O1098" s="7"/>
      <c r="P1098" s="7"/>
      <c r="Q1098" s="7"/>
      <c r="R1098" s="7"/>
      <c r="S1098" s="7"/>
      <c r="T1098" s="7"/>
      <c r="U1098" s="7"/>
      <c r="V1098" s="7"/>
      <c r="W1098" s="7"/>
      <c r="X1098" s="7"/>
      <c r="Y1098" s="7"/>
      <c r="Z1098" s="7"/>
      <c r="AA1098" s="7"/>
      <c r="AB1098" s="7"/>
    </row>
    <row r="1099" spans="1:28" ht="13.2">
      <c r="A1099" s="7"/>
      <c r="B1099" s="7"/>
      <c r="C1099" s="7"/>
      <c r="D1099" s="7"/>
      <c r="E1099" s="7"/>
      <c r="F1099" s="7"/>
      <c r="G1099" s="7"/>
      <c r="H1099" s="7"/>
      <c r="I1099" s="7"/>
      <c r="J1099" s="7"/>
      <c r="K1099" s="7"/>
      <c r="L1099" s="7"/>
      <c r="M1099" s="7"/>
      <c r="N1099" s="7"/>
      <c r="O1099" s="7"/>
      <c r="P1099" s="7"/>
      <c r="Q1099" s="7"/>
      <c r="R1099" s="7"/>
      <c r="S1099" s="7"/>
      <c r="T1099" s="7"/>
      <c r="U1099" s="7"/>
      <c r="V1099" s="7"/>
      <c r="W1099" s="7"/>
      <c r="X1099" s="7"/>
      <c r="Y1099" s="7"/>
      <c r="Z1099" s="7"/>
      <c r="AA1099" s="7"/>
      <c r="AB1099" s="7"/>
    </row>
    <row r="1100" spans="1:28" ht="13.2">
      <c r="A1100" s="7"/>
      <c r="B1100" s="7"/>
      <c r="C1100" s="7"/>
      <c r="D1100" s="7"/>
      <c r="E1100" s="7"/>
      <c r="F1100" s="7"/>
      <c r="G1100" s="7"/>
      <c r="H1100" s="7"/>
      <c r="I1100" s="7"/>
      <c r="J1100" s="7"/>
      <c r="K1100" s="7"/>
      <c r="L1100" s="7"/>
      <c r="M1100" s="7"/>
      <c r="N1100" s="7"/>
      <c r="O1100" s="7"/>
      <c r="P1100" s="7"/>
      <c r="Q1100" s="7"/>
      <c r="R1100" s="7"/>
      <c r="S1100" s="7"/>
      <c r="T1100" s="7"/>
      <c r="U1100" s="7"/>
      <c r="V1100" s="7"/>
      <c r="W1100" s="7"/>
      <c r="X1100" s="7"/>
      <c r="Y1100" s="7"/>
      <c r="Z1100" s="7"/>
      <c r="AA1100" s="7"/>
      <c r="AB1100" s="7"/>
    </row>
    <row r="1101" spans="1:28" ht="13.2">
      <c r="A1101" s="7"/>
      <c r="B1101" s="7"/>
      <c r="C1101" s="7"/>
      <c r="D1101" s="7"/>
      <c r="E1101" s="7"/>
      <c r="F1101" s="7"/>
      <c r="G1101" s="7"/>
      <c r="H1101" s="7"/>
      <c r="I1101" s="7"/>
      <c r="J1101" s="7"/>
      <c r="K1101" s="7"/>
      <c r="L1101" s="7"/>
      <c r="M1101" s="7"/>
      <c r="N1101" s="7"/>
      <c r="O1101" s="7"/>
      <c r="P1101" s="7"/>
      <c r="Q1101" s="7"/>
      <c r="R1101" s="7"/>
      <c r="S1101" s="7"/>
      <c r="T1101" s="7"/>
      <c r="U1101" s="7"/>
      <c r="V1101" s="7"/>
      <c r="W1101" s="7"/>
      <c r="X1101" s="7"/>
      <c r="Y1101" s="7"/>
      <c r="Z1101" s="7"/>
      <c r="AA1101" s="7"/>
      <c r="AB1101" s="7"/>
    </row>
    <row r="1102" spans="1:28" ht="13.2">
      <c r="A1102" s="7"/>
      <c r="B1102" s="7"/>
      <c r="C1102" s="7"/>
      <c r="D1102" s="7"/>
      <c r="E1102" s="7"/>
      <c r="F1102" s="7"/>
      <c r="G1102" s="7"/>
      <c r="H1102" s="7"/>
      <c r="I1102" s="7"/>
      <c r="J1102" s="7"/>
      <c r="K1102" s="7"/>
      <c r="L1102" s="7"/>
      <c r="M1102" s="7"/>
      <c r="N1102" s="7"/>
      <c r="O1102" s="7"/>
      <c r="P1102" s="7"/>
      <c r="Q1102" s="7"/>
      <c r="R1102" s="7"/>
      <c r="S1102" s="7"/>
      <c r="T1102" s="7"/>
      <c r="U1102" s="7"/>
      <c r="V1102" s="7"/>
      <c r="W1102" s="7"/>
      <c r="X1102" s="7"/>
      <c r="Y1102" s="7"/>
      <c r="Z1102" s="7"/>
      <c r="AA1102" s="7"/>
      <c r="AB1102" s="7"/>
    </row>
    <row r="1103" spans="1:28" ht="13.2">
      <c r="A1103" s="7"/>
      <c r="B1103" s="7"/>
      <c r="C1103" s="7"/>
      <c r="D1103" s="7"/>
      <c r="E1103" s="7"/>
      <c r="F1103" s="7"/>
      <c r="G1103" s="7"/>
      <c r="H1103" s="7"/>
      <c r="I1103" s="7"/>
      <c r="J1103" s="7"/>
      <c r="K1103" s="7"/>
      <c r="L1103" s="7"/>
      <c r="M1103" s="7"/>
      <c r="N1103" s="7"/>
      <c r="O1103" s="7"/>
      <c r="P1103" s="7"/>
      <c r="Q1103" s="7"/>
      <c r="R1103" s="7"/>
      <c r="S1103" s="7"/>
      <c r="T1103" s="7"/>
      <c r="U1103" s="7"/>
      <c r="V1103" s="7"/>
      <c r="W1103" s="7"/>
      <c r="X1103" s="7"/>
      <c r="Y1103" s="7"/>
      <c r="Z1103" s="7"/>
      <c r="AA1103" s="7"/>
      <c r="AB1103" s="7"/>
    </row>
    <row r="1104" spans="1:28" ht="13.2">
      <c r="A1104" s="7"/>
      <c r="B1104" s="7"/>
      <c r="C1104" s="7"/>
      <c r="D1104" s="7"/>
      <c r="E1104" s="7"/>
      <c r="F1104" s="7"/>
      <c r="G1104" s="7"/>
      <c r="H1104" s="7"/>
      <c r="I1104" s="7"/>
      <c r="J1104" s="7"/>
      <c r="K1104" s="7"/>
      <c r="L1104" s="7"/>
      <c r="M1104" s="7"/>
      <c r="N1104" s="7"/>
      <c r="O1104" s="7"/>
      <c r="P1104" s="7"/>
      <c r="Q1104" s="7"/>
      <c r="R1104" s="7"/>
      <c r="S1104" s="7"/>
      <c r="T1104" s="7"/>
      <c r="U1104" s="7"/>
      <c r="V1104" s="7"/>
      <c r="W1104" s="7"/>
      <c r="X1104" s="7"/>
      <c r="Y1104" s="7"/>
      <c r="Z1104" s="7"/>
      <c r="AA1104" s="7"/>
      <c r="AB1104" s="7"/>
    </row>
    <row r="1105" spans="1:28" ht="13.2">
      <c r="A1105" s="7"/>
      <c r="B1105" s="7"/>
      <c r="C1105" s="7"/>
      <c r="D1105" s="7"/>
      <c r="E1105" s="7"/>
      <c r="F1105" s="7"/>
      <c r="G1105" s="7"/>
      <c r="H1105" s="7"/>
      <c r="I1105" s="7"/>
      <c r="J1105" s="7"/>
      <c r="K1105" s="7"/>
      <c r="L1105" s="7"/>
      <c r="M1105" s="7"/>
      <c r="N1105" s="7"/>
      <c r="O1105" s="7"/>
      <c r="P1105" s="7"/>
      <c r="Q1105" s="7"/>
      <c r="R1105" s="7"/>
      <c r="S1105" s="7"/>
      <c r="T1105" s="7"/>
      <c r="U1105" s="7"/>
      <c r="V1105" s="7"/>
      <c r="W1105" s="7"/>
      <c r="X1105" s="7"/>
      <c r="Y1105" s="7"/>
      <c r="Z1105" s="7"/>
      <c r="AA1105" s="7"/>
      <c r="AB1105" s="7"/>
    </row>
    <row r="1106" spans="1:28" ht="13.2">
      <c r="A1106" s="7"/>
      <c r="B1106" s="7"/>
      <c r="C1106" s="7"/>
      <c r="D1106" s="7"/>
      <c r="E1106" s="7"/>
      <c r="F1106" s="7"/>
      <c r="G1106" s="7"/>
      <c r="H1106" s="7"/>
      <c r="I1106" s="7"/>
      <c r="J1106" s="7"/>
      <c r="K1106" s="7"/>
      <c r="L1106" s="7"/>
      <c r="M1106" s="7"/>
      <c r="N1106" s="7"/>
      <c r="O1106" s="7"/>
      <c r="P1106" s="7"/>
      <c r="Q1106" s="7"/>
      <c r="R1106" s="7"/>
      <c r="S1106" s="7"/>
      <c r="T1106" s="7"/>
      <c r="U1106" s="7"/>
      <c r="V1106" s="7"/>
      <c r="W1106" s="7"/>
      <c r="X1106" s="7"/>
      <c r="Y1106" s="7"/>
      <c r="Z1106" s="7"/>
      <c r="AA1106" s="7"/>
      <c r="AB1106" s="7"/>
    </row>
    <row r="1107" spans="1:28" ht="13.2">
      <c r="A1107" s="7"/>
      <c r="B1107" s="7"/>
      <c r="C1107" s="7"/>
      <c r="D1107" s="7"/>
      <c r="E1107" s="7"/>
      <c r="F1107" s="7"/>
      <c r="G1107" s="7"/>
      <c r="H1107" s="7"/>
      <c r="I1107" s="7"/>
      <c r="J1107" s="7"/>
      <c r="K1107" s="7"/>
      <c r="L1107" s="7"/>
      <c r="M1107" s="7"/>
      <c r="N1107" s="7"/>
      <c r="O1107" s="7"/>
      <c r="P1107" s="7"/>
      <c r="Q1107" s="7"/>
      <c r="R1107" s="7"/>
      <c r="S1107" s="7"/>
      <c r="T1107" s="7"/>
      <c r="U1107" s="7"/>
      <c r="V1107" s="7"/>
      <c r="W1107" s="7"/>
      <c r="X1107" s="7"/>
      <c r="Y1107" s="7"/>
      <c r="Z1107" s="7"/>
      <c r="AA1107" s="7"/>
      <c r="AB1107" s="7"/>
    </row>
    <row r="1108" spans="1:28" ht="13.2">
      <c r="A1108" s="7"/>
      <c r="B1108" s="7"/>
      <c r="C1108" s="7"/>
      <c r="D1108" s="7"/>
      <c r="E1108" s="7"/>
      <c r="F1108" s="7"/>
      <c r="G1108" s="7"/>
      <c r="H1108" s="7"/>
      <c r="I1108" s="7"/>
      <c r="J1108" s="7"/>
      <c r="K1108" s="7"/>
      <c r="L1108" s="7"/>
      <c r="M1108" s="7"/>
      <c r="N1108" s="7"/>
      <c r="O1108" s="7"/>
      <c r="P1108" s="7"/>
      <c r="Q1108" s="7"/>
      <c r="R1108" s="7"/>
      <c r="S1108" s="7"/>
      <c r="T1108" s="7"/>
      <c r="U1108" s="7"/>
      <c r="V1108" s="7"/>
      <c r="W1108" s="7"/>
      <c r="X1108" s="7"/>
      <c r="Y1108" s="7"/>
      <c r="Z1108" s="7"/>
      <c r="AA1108" s="7"/>
      <c r="AB1108" s="7"/>
    </row>
    <row r="1109" spans="1:28" ht="13.2">
      <c r="A1109" s="7"/>
      <c r="B1109" s="7"/>
      <c r="C1109" s="7"/>
      <c r="D1109" s="7"/>
      <c r="E1109" s="7"/>
      <c r="F1109" s="7"/>
      <c r="G1109" s="7"/>
      <c r="H1109" s="7"/>
      <c r="I1109" s="7"/>
      <c r="J1109" s="7"/>
      <c r="K1109" s="7"/>
      <c r="L1109" s="7"/>
      <c r="M1109" s="7"/>
      <c r="N1109" s="7"/>
      <c r="O1109" s="7"/>
      <c r="P1109" s="7"/>
      <c r="Q1109" s="7"/>
      <c r="R1109" s="7"/>
      <c r="S1109" s="7"/>
      <c r="T1109" s="7"/>
      <c r="U1109" s="7"/>
      <c r="V1109" s="7"/>
      <c r="W1109" s="7"/>
      <c r="X1109" s="7"/>
      <c r="Y1109" s="7"/>
      <c r="Z1109" s="7"/>
      <c r="AA1109" s="7"/>
      <c r="AB1109" s="7"/>
    </row>
    <row r="1110" spans="1:28" ht="13.2">
      <c r="A1110" s="7"/>
      <c r="B1110" s="7"/>
      <c r="C1110" s="7"/>
      <c r="D1110" s="7"/>
      <c r="E1110" s="7"/>
      <c r="F1110" s="7"/>
      <c r="G1110" s="7"/>
      <c r="H1110" s="7"/>
      <c r="I1110" s="7"/>
      <c r="J1110" s="7"/>
      <c r="K1110" s="7"/>
      <c r="L1110" s="7"/>
      <c r="M1110" s="7"/>
      <c r="N1110" s="7"/>
      <c r="O1110" s="7"/>
      <c r="P1110" s="7"/>
      <c r="Q1110" s="7"/>
      <c r="R1110" s="7"/>
      <c r="S1110" s="7"/>
      <c r="T1110" s="7"/>
      <c r="U1110" s="7"/>
      <c r="V1110" s="7"/>
      <c r="W1110" s="7"/>
      <c r="X1110" s="7"/>
      <c r="Y1110" s="7"/>
      <c r="Z1110" s="7"/>
      <c r="AA1110" s="7"/>
      <c r="AB1110" s="7"/>
    </row>
    <row r="1111" spans="1:28" ht="13.2">
      <c r="A1111" s="7"/>
      <c r="B1111" s="7"/>
      <c r="C1111" s="7"/>
      <c r="D1111" s="7"/>
      <c r="E1111" s="7"/>
      <c r="F1111" s="7"/>
      <c r="G1111" s="7"/>
      <c r="H1111" s="7"/>
      <c r="I1111" s="7"/>
      <c r="J1111" s="7"/>
      <c r="K1111" s="7"/>
      <c r="L1111" s="7"/>
      <c r="M1111" s="7"/>
      <c r="N1111" s="7"/>
      <c r="O1111" s="7"/>
      <c r="P1111" s="7"/>
      <c r="Q1111" s="7"/>
      <c r="R1111" s="7"/>
      <c r="S1111" s="7"/>
      <c r="T1111" s="7"/>
      <c r="U1111" s="7"/>
      <c r="V1111" s="7"/>
      <c r="W1111" s="7"/>
      <c r="X1111" s="7"/>
      <c r="Y1111" s="7"/>
      <c r="Z1111" s="7"/>
      <c r="AA1111" s="7"/>
      <c r="AB1111" s="7"/>
    </row>
    <row r="1112" spans="1:28" ht="13.2">
      <c r="A1112" s="7"/>
      <c r="B1112" s="7"/>
      <c r="C1112" s="7"/>
      <c r="D1112" s="7"/>
      <c r="E1112" s="7"/>
      <c r="F1112" s="7"/>
      <c r="G1112" s="7"/>
      <c r="H1112" s="7"/>
      <c r="I1112" s="7"/>
      <c r="J1112" s="7"/>
      <c r="K1112" s="7"/>
      <c r="L1112" s="7"/>
      <c r="M1112" s="7"/>
      <c r="N1112" s="7"/>
      <c r="O1112" s="7"/>
      <c r="P1112" s="7"/>
      <c r="Q1112" s="7"/>
      <c r="R1112" s="7"/>
      <c r="S1112" s="7"/>
      <c r="T1112" s="7"/>
      <c r="U1112" s="7"/>
      <c r="V1112" s="7"/>
      <c r="W1112" s="7"/>
      <c r="X1112" s="7"/>
      <c r="Y1112" s="7"/>
      <c r="Z1112" s="7"/>
      <c r="AA1112" s="7"/>
      <c r="AB1112" s="7"/>
    </row>
    <row r="1113" spans="1:28" ht="13.2">
      <c r="A1113" s="7"/>
      <c r="B1113" s="7"/>
      <c r="C1113" s="7"/>
      <c r="D1113" s="7"/>
      <c r="E1113" s="7"/>
      <c r="F1113" s="7"/>
      <c r="G1113" s="7"/>
      <c r="H1113" s="7"/>
      <c r="I1113" s="7"/>
      <c r="J1113" s="7"/>
      <c r="K1113" s="7"/>
      <c r="L1113" s="7"/>
      <c r="M1113" s="7"/>
      <c r="N1113" s="7"/>
      <c r="O1113" s="7"/>
      <c r="P1113" s="7"/>
      <c r="Q1113" s="7"/>
      <c r="R1113" s="7"/>
      <c r="S1113" s="7"/>
      <c r="T1113" s="7"/>
      <c r="U1113" s="7"/>
      <c r="V1113" s="7"/>
      <c r="W1113" s="7"/>
      <c r="X1113" s="7"/>
      <c r="Y1113" s="7"/>
      <c r="Z1113" s="7"/>
      <c r="AA1113" s="7"/>
      <c r="AB1113" s="7"/>
    </row>
    <row r="1114" spans="1:28" ht="13.2">
      <c r="A1114" s="7"/>
      <c r="B1114" s="7"/>
      <c r="C1114" s="7"/>
      <c r="D1114" s="7"/>
      <c r="E1114" s="7"/>
      <c r="F1114" s="7"/>
      <c r="G1114" s="7"/>
      <c r="H1114" s="7"/>
      <c r="I1114" s="7"/>
      <c r="J1114" s="7"/>
      <c r="K1114" s="7"/>
      <c r="L1114" s="7"/>
      <c r="M1114" s="7"/>
      <c r="N1114" s="7"/>
      <c r="O1114" s="7"/>
      <c r="P1114" s="7"/>
      <c r="Q1114" s="7"/>
      <c r="R1114" s="7"/>
      <c r="S1114" s="7"/>
      <c r="T1114" s="7"/>
      <c r="U1114" s="7"/>
      <c r="V1114" s="7"/>
      <c r="W1114" s="7"/>
      <c r="X1114" s="7"/>
      <c r="Y1114" s="7"/>
      <c r="Z1114" s="7"/>
      <c r="AA1114" s="7"/>
      <c r="AB1114" s="7"/>
    </row>
    <row r="1115" spans="1:28" ht="13.2">
      <c r="A1115" s="7"/>
      <c r="B1115" s="7"/>
      <c r="C1115" s="7"/>
      <c r="D1115" s="7"/>
      <c r="E1115" s="7"/>
      <c r="F1115" s="7"/>
      <c r="G1115" s="7"/>
      <c r="H1115" s="7"/>
      <c r="I1115" s="7"/>
      <c r="J1115" s="7"/>
      <c r="K1115" s="7"/>
      <c r="L1115" s="7"/>
      <c r="M1115" s="7"/>
      <c r="N1115" s="7"/>
      <c r="O1115" s="7"/>
      <c r="P1115" s="7"/>
      <c r="Q1115" s="7"/>
      <c r="R1115" s="7"/>
      <c r="S1115" s="7"/>
      <c r="T1115" s="7"/>
      <c r="U1115" s="7"/>
      <c r="V1115" s="7"/>
      <c r="W1115" s="7"/>
      <c r="X1115" s="7"/>
      <c r="Y1115" s="7"/>
      <c r="Z1115" s="7"/>
      <c r="AA1115" s="7"/>
      <c r="AB1115" s="7"/>
    </row>
    <row r="1116" spans="1:28" ht="13.2">
      <c r="A1116" s="7"/>
      <c r="B1116" s="7"/>
      <c r="C1116" s="7"/>
      <c r="D1116" s="7"/>
      <c r="E1116" s="7"/>
      <c r="F1116" s="7"/>
      <c r="G1116" s="7"/>
      <c r="H1116" s="7"/>
      <c r="I1116" s="7"/>
      <c r="J1116" s="7"/>
      <c r="K1116" s="7"/>
      <c r="L1116" s="7"/>
      <c r="M1116" s="7"/>
      <c r="N1116" s="7"/>
      <c r="O1116" s="7"/>
      <c r="P1116" s="7"/>
      <c r="Q1116" s="7"/>
      <c r="R1116" s="7"/>
      <c r="S1116" s="7"/>
      <c r="T1116" s="7"/>
      <c r="U1116" s="7"/>
      <c r="V1116" s="7"/>
      <c r="W1116" s="7"/>
      <c r="X1116" s="7"/>
      <c r="Y1116" s="7"/>
      <c r="Z1116" s="7"/>
      <c r="AA1116" s="7"/>
      <c r="AB1116" s="7"/>
    </row>
    <row r="1117" spans="1:28" ht="13.2">
      <c r="A1117" s="7"/>
      <c r="B1117" s="7"/>
      <c r="C1117" s="7"/>
      <c r="D1117" s="7"/>
      <c r="E1117" s="7"/>
      <c r="F1117" s="7"/>
      <c r="G1117" s="7"/>
      <c r="H1117" s="7"/>
      <c r="I1117" s="7"/>
      <c r="J1117" s="7"/>
      <c r="K1117" s="7"/>
      <c r="L1117" s="7"/>
      <c r="M1117" s="7"/>
      <c r="N1117" s="7"/>
      <c r="O1117" s="7"/>
      <c r="P1117" s="7"/>
      <c r="Q1117" s="7"/>
      <c r="R1117" s="7"/>
      <c r="S1117" s="7"/>
      <c r="T1117" s="7"/>
      <c r="U1117" s="7"/>
      <c r="V1117" s="7"/>
      <c r="W1117" s="7"/>
      <c r="X1117" s="7"/>
      <c r="Y1117" s="7"/>
      <c r="Z1117" s="7"/>
      <c r="AA1117" s="7"/>
      <c r="AB1117" s="7"/>
    </row>
    <row r="1118" spans="1:28" ht="13.2">
      <c r="A1118" s="7"/>
      <c r="B1118" s="7"/>
      <c r="C1118" s="7"/>
      <c r="D1118" s="7"/>
      <c r="E1118" s="7"/>
      <c r="F1118" s="7"/>
      <c r="G1118" s="7"/>
      <c r="H1118" s="7"/>
      <c r="I1118" s="7"/>
      <c r="J1118" s="7"/>
      <c r="K1118" s="7"/>
      <c r="L1118" s="7"/>
      <c r="M1118" s="7"/>
      <c r="N1118" s="7"/>
      <c r="O1118" s="7"/>
      <c r="P1118" s="7"/>
      <c r="Q1118" s="7"/>
      <c r="R1118" s="7"/>
      <c r="S1118" s="7"/>
      <c r="T1118" s="7"/>
      <c r="U1118" s="7"/>
      <c r="V1118" s="7"/>
      <c r="W1118" s="7"/>
      <c r="X1118" s="7"/>
      <c r="Y1118" s="7"/>
      <c r="Z1118" s="7"/>
      <c r="AA1118" s="7"/>
      <c r="AB1118" s="7"/>
    </row>
    <row r="1119" spans="1:28" ht="13.2">
      <c r="A1119" s="7"/>
      <c r="B1119" s="7"/>
      <c r="C1119" s="7"/>
      <c r="D1119" s="7"/>
      <c r="E1119" s="7"/>
      <c r="F1119" s="7"/>
      <c r="G1119" s="7"/>
      <c r="H1119" s="7"/>
      <c r="I1119" s="7"/>
      <c r="J1119" s="7"/>
      <c r="K1119" s="7"/>
      <c r="L1119" s="7"/>
      <c r="M1119" s="7"/>
      <c r="N1119" s="7"/>
      <c r="O1119" s="7"/>
      <c r="P1119" s="7"/>
      <c r="Q1119" s="7"/>
      <c r="R1119" s="7"/>
      <c r="S1119" s="7"/>
      <c r="T1119" s="7"/>
      <c r="U1119" s="7"/>
      <c r="V1119" s="7"/>
      <c r="W1119" s="7"/>
      <c r="X1119" s="7"/>
      <c r="Y1119" s="7"/>
      <c r="Z1119" s="7"/>
      <c r="AA1119" s="7"/>
      <c r="AB1119" s="7"/>
    </row>
    <row r="1120" spans="1:28" ht="13.2">
      <c r="A1120" s="7"/>
      <c r="B1120" s="7"/>
      <c r="C1120" s="7"/>
      <c r="D1120" s="7"/>
      <c r="E1120" s="7"/>
      <c r="F1120" s="7"/>
      <c r="G1120" s="7"/>
      <c r="H1120" s="7"/>
      <c r="I1120" s="7"/>
      <c r="J1120" s="7"/>
      <c r="K1120" s="7"/>
      <c r="L1120" s="7"/>
      <c r="M1120" s="7"/>
      <c r="N1120" s="7"/>
      <c r="O1120" s="7"/>
      <c r="P1120" s="7"/>
      <c r="Q1120" s="7"/>
      <c r="R1120" s="7"/>
      <c r="S1120" s="7"/>
      <c r="T1120" s="7"/>
      <c r="U1120" s="7"/>
      <c r="V1120" s="7"/>
      <c r="W1120" s="7"/>
      <c r="X1120" s="7"/>
      <c r="Y1120" s="7"/>
      <c r="Z1120" s="7"/>
      <c r="AA1120" s="7"/>
      <c r="AB1120" s="7"/>
    </row>
    <row r="1121" spans="1:28" ht="13.2">
      <c r="A1121" s="7"/>
      <c r="B1121" s="7"/>
      <c r="C1121" s="7"/>
      <c r="D1121" s="7"/>
      <c r="E1121" s="7"/>
      <c r="F1121" s="7"/>
      <c r="G1121" s="7"/>
      <c r="H1121" s="7"/>
      <c r="I1121" s="7"/>
      <c r="J1121" s="7"/>
      <c r="K1121" s="7"/>
      <c r="L1121" s="7"/>
      <c r="M1121" s="7"/>
      <c r="N1121" s="7"/>
      <c r="O1121" s="7"/>
      <c r="P1121" s="7"/>
      <c r="Q1121" s="7"/>
      <c r="R1121" s="7"/>
      <c r="S1121" s="7"/>
      <c r="T1121" s="7"/>
      <c r="U1121" s="7"/>
      <c r="V1121" s="7"/>
      <c r="W1121" s="7"/>
      <c r="X1121" s="7"/>
      <c r="Y1121" s="7"/>
      <c r="Z1121" s="7"/>
      <c r="AA1121" s="7"/>
      <c r="AB1121" s="7"/>
    </row>
    <row r="1122" spans="1:28" ht="13.2">
      <c r="A1122" s="7"/>
      <c r="B1122" s="7"/>
      <c r="C1122" s="7"/>
      <c r="D1122" s="7"/>
      <c r="E1122" s="7"/>
      <c r="F1122" s="7"/>
      <c r="G1122" s="7"/>
      <c r="H1122" s="7"/>
      <c r="I1122" s="7"/>
      <c r="J1122" s="7"/>
      <c r="K1122" s="7"/>
      <c r="L1122" s="7"/>
      <c r="M1122" s="7"/>
      <c r="N1122" s="7"/>
      <c r="O1122" s="7"/>
      <c r="P1122" s="7"/>
      <c r="Q1122" s="7"/>
      <c r="R1122" s="7"/>
      <c r="S1122" s="7"/>
      <c r="T1122" s="7"/>
      <c r="U1122" s="7"/>
      <c r="V1122" s="7"/>
      <c r="W1122" s="7"/>
      <c r="X1122" s="7"/>
      <c r="Y1122" s="7"/>
      <c r="Z1122" s="7"/>
      <c r="AA1122" s="7"/>
      <c r="AB1122" s="7"/>
    </row>
    <row r="1123" spans="1:28" ht="13.2">
      <c r="A1123" s="7"/>
      <c r="B1123" s="7"/>
      <c r="C1123" s="7"/>
      <c r="D1123" s="7"/>
      <c r="E1123" s="7"/>
      <c r="F1123" s="7"/>
      <c r="G1123" s="7"/>
      <c r="H1123" s="7"/>
      <c r="I1123" s="7"/>
      <c r="J1123" s="7"/>
      <c r="K1123" s="7"/>
      <c r="L1123" s="7"/>
      <c r="M1123" s="7"/>
      <c r="N1123" s="7"/>
      <c r="O1123" s="7"/>
      <c r="P1123" s="7"/>
      <c r="Q1123" s="7"/>
      <c r="R1123" s="7"/>
      <c r="S1123" s="7"/>
      <c r="T1123" s="7"/>
      <c r="U1123" s="7"/>
      <c r="V1123" s="7"/>
      <c r="W1123" s="7"/>
      <c r="X1123" s="7"/>
      <c r="Y1123" s="7"/>
      <c r="Z1123" s="7"/>
      <c r="AA1123" s="7"/>
      <c r="AB1123" s="7"/>
    </row>
    <row r="1124" spans="1:28" ht="13.2">
      <c r="A1124" s="7"/>
      <c r="B1124" s="7"/>
      <c r="C1124" s="7"/>
      <c r="D1124" s="7"/>
      <c r="E1124" s="7"/>
      <c r="F1124" s="7"/>
      <c r="G1124" s="7"/>
      <c r="H1124" s="7"/>
      <c r="I1124" s="7"/>
      <c r="J1124" s="7"/>
      <c r="K1124" s="7"/>
      <c r="L1124" s="7"/>
      <c r="M1124" s="7"/>
      <c r="N1124" s="7"/>
      <c r="O1124" s="7"/>
      <c r="P1124" s="7"/>
      <c r="Q1124" s="7"/>
      <c r="R1124" s="7"/>
      <c r="S1124" s="7"/>
      <c r="T1124" s="7"/>
      <c r="U1124" s="7"/>
      <c r="V1124" s="7"/>
      <c r="W1124" s="7"/>
      <c r="X1124" s="7"/>
      <c r="Y1124" s="7"/>
      <c r="Z1124" s="7"/>
      <c r="AA1124" s="7"/>
      <c r="AB1124" s="7"/>
    </row>
    <row r="1125" spans="1:28" ht="13.2">
      <c r="A1125" s="7"/>
      <c r="B1125" s="7"/>
      <c r="C1125" s="7"/>
      <c r="D1125" s="7"/>
      <c r="E1125" s="7"/>
      <c r="F1125" s="7"/>
      <c r="G1125" s="7"/>
      <c r="H1125" s="7"/>
      <c r="I1125" s="7"/>
      <c r="J1125" s="7"/>
      <c r="K1125" s="7"/>
      <c r="L1125" s="7"/>
      <c r="M1125" s="7"/>
      <c r="N1125" s="7"/>
      <c r="O1125" s="7"/>
      <c r="P1125" s="7"/>
      <c r="Q1125" s="7"/>
      <c r="R1125" s="7"/>
      <c r="S1125" s="7"/>
      <c r="T1125" s="7"/>
      <c r="U1125" s="7"/>
      <c r="V1125" s="7"/>
      <c r="W1125" s="7"/>
      <c r="X1125" s="7"/>
      <c r="Y1125" s="7"/>
      <c r="Z1125" s="7"/>
      <c r="AA1125" s="7"/>
      <c r="AB1125" s="7"/>
    </row>
    <row r="1126" spans="1:28" ht="13.2">
      <c r="A1126" s="7"/>
      <c r="B1126" s="7"/>
      <c r="C1126" s="7"/>
      <c r="D1126" s="7"/>
      <c r="E1126" s="7"/>
      <c r="F1126" s="7"/>
      <c r="G1126" s="7"/>
      <c r="H1126" s="7"/>
      <c r="I1126" s="7"/>
      <c r="J1126" s="7"/>
      <c r="K1126" s="7"/>
      <c r="L1126" s="7"/>
      <c r="M1126" s="7"/>
      <c r="N1126" s="7"/>
      <c r="O1126" s="7"/>
      <c r="P1126" s="7"/>
      <c r="Q1126" s="7"/>
      <c r="R1126" s="7"/>
      <c r="S1126" s="7"/>
      <c r="T1126" s="7"/>
      <c r="U1126" s="7"/>
      <c r="V1126" s="7"/>
      <c r="W1126" s="7"/>
      <c r="X1126" s="7"/>
      <c r="Y1126" s="7"/>
      <c r="Z1126" s="7"/>
      <c r="AA1126" s="7"/>
      <c r="AB1126" s="7"/>
    </row>
    <row r="1127" spans="1:28" ht="13.2">
      <c r="A1127" s="7"/>
      <c r="B1127" s="7"/>
      <c r="C1127" s="7"/>
      <c r="D1127" s="7"/>
      <c r="E1127" s="7"/>
      <c r="F1127" s="7"/>
      <c r="G1127" s="7"/>
      <c r="H1127" s="7"/>
      <c r="I1127" s="7"/>
      <c r="J1127" s="7"/>
      <c r="K1127" s="7"/>
      <c r="L1127" s="7"/>
      <c r="M1127" s="7"/>
      <c r="N1127" s="7"/>
      <c r="O1127" s="7"/>
      <c r="P1127" s="7"/>
      <c r="Q1127" s="7"/>
      <c r="R1127" s="7"/>
      <c r="S1127" s="7"/>
      <c r="T1127" s="7"/>
      <c r="U1127" s="7"/>
      <c r="V1127" s="7"/>
      <c r="W1127" s="7"/>
      <c r="X1127" s="7"/>
      <c r="Y1127" s="7"/>
      <c r="Z1127" s="7"/>
      <c r="AA1127" s="7"/>
      <c r="AB1127" s="7"/>
    </row>
    <row r="1128" spans="1:28" ht="13.2">
      <c r="A1128" s="7"/>
      <c r="B1128" s="7"/>
      <c r="C1128" s="7"/>
      <c r="D1128" s="7"/>
      <c r="E1128" s="7"/>
      <c r="F1128" s="7"/>
      <c r="G1128" s="7"/>
      <c r="H1128" s="7"/>
      <c r="I1128" s="7"/>
      <c r="J1128" s="7"/>
      <c r="K1128" s="7"/>
      <c r="L1128" s="7"/>
      <c r="M1128" s="7"/>
      <c r="N1128" s="7"/>
      <c r="O1128" s="7"/>
      <c r="P1128" s="7"/>
      <c r="Q1128" s="7"/>
      <c r="R1128" s="7"/>
      <c r="S1128" s="7"/>
      <c r="T1128" s="7"/>
      <c r="U1128" s="7"/>
      <c r="V1128" s="7"/>
      <c r="W1128" s="7"/>
      <c r="X1128" s="7"/>
      <c r="Y1128" s="7"/>
      <c r="Z1128" s="7"/>
      <c r="AA1128" s="7"/>
      <c r="AB1128" s="7"/>
    </row>
    <row r="1129" spans="1:28" ht="13.2">
      <c r="A1129" s="7"/>
      <c r="B1129" s="7"/>
      <c r="C1129" s="7"/>
      <c r="D1129" s="7"/>
      <c r="E1129" s="7"/>
      <c r="F1129" s="7"/>
      <c r="G1129" s="7"/>
      <c r="H1129" s="7"/>
      <c r="I1129" s="7"/>
      <c r="J1129" s="7"/>
      <c r="K1129" s="7"/>
      <c r="L1129" s="7"/>
      <c r="M1129" s="7"/>
      <c r="N1129" s="7"/>
      <c r="O1129" s="7"/>
      <c r="P1129" s="7"/>
      <c r="Q1129" s="7"/>
      <c r="R1129" s="7"/>
      <c r="S1129" s="7"/>
      <c r="T1129" s="7"/>
      <c r="U1129" s="7"/>
      <c r="V1129" s="7"/>
      <c r="W1129" s="7"/>
      <c r="X1129" s="7"/>
      <c r="Y1129" s="7"/>
      <c r="Z1129" s="7"/>
      <c r="AA1129" s="7"/>
      <c r="AB1129" s="7"/>
    </row>
    <row r="1130" spans="1:28" ht="13.2">
      <c r="A1130" s="7"/>
      <c r="B1130" s="7"/>
      <c r="C1130" s="7"/>
      <c r="D1130" s="7"/>
      <c r="E1130" s="7"/>
      <c r="F1130" s="7"/>
      <c r="G1130" s="7"/>
      <c r="H1130" s="7"/>
      <c r="I1130" s="7"/>
      <c r="J1130" s="7"/>
      <c r="K1130" s="7"/>
      <c r="L1130" s="7"/>
      <c r="M1130" s="7"/>
      <c r="N1130" s="7"/>
      <c r="O1130" s="7"/>
      <c r="P1130" s="7"/>
      <c r="Q1130" s="7"/>
      <c r="R1130" s="7"/>
      <c r="S1130" s="7"/>
      <c r="T1130" s="7"/>
      <c r="U1130" s="7"/>
      <c r="V1130" s="7"/>
      <c r="W1130" s="7"/>
      <c r="X1130" s="7"/>
      <c r="Y1130" s="7"/>
      <c r="Z1130" s="7"/>
      <c r="AA1130" s="7"/>
      <c r="AB1130" s="7"/>
    </row>
    <row r="1131" spans="1:28" ht="13.2">
      <c r="A1131" s="7"/>
      <c r="B1131" s="7"/>
      <c r="C1131" s="7"/>
      <c r="D1131" s="7"/>
      <c r="E1131" s="7"/>
      <c r="F1131" s="7"/>
      <c r="G1131" s="7"/>
      <c r="H1131" s="7"/>
      <c r="I1131" s="7"/>
      <c r="J1131" s="7"/>
      <c r="K1131" s="7"/>
      <c r="L1131" s="7"/>
      <c r="M1131" s="7"/>
      <c r="N1131" s="7"/>
      <c r="O1131" s="7"/>
      <c r="P1131" s="7"/>
      <c r="Q1131" s="7"/>
      <c r="R1131" s="7"/>
      <c r="S1131" s="7"/>
      <c r="T1131" s="7"/>
      <c r="U1131" s="7"/>
      <c r="V1131" s="7"/>
      <c r="W1131" s="7"/>
      <c r="X1131" s="7"/>
      <c r="Y1131" s="7"/>
      <c r="Z1131" s="7"/>
      <c r="AA1131" s="7"/>
      <c r="AB1131" s="7"/>
    </row>
    <row r="1132" spans="1:28" ht="13.2">
      <c r="A1132" s="7"/>
      <c r="B1132" s="7"/>
      <c r="C1132" s="7"/>
      <c r="D1132" s="7"/>
      <c r="E1132" s="7"/>
      <c r="F1132" s="7"/>
      <c r="G1132" s="7"/>
      <c r="H1132" s="7"/>
      <c r="I1132" s="7"/>
      <c r="J1132" s="7"/>
      <c r="K1132" s="7"/>
      <c r="L1132" s="7"/>
      <c r="M1132" s="7"/>
      <c r="N1132" s="7"/>
      <c r="O1132" s="7"/>
      <c r="P1132" s="7"/>
      <c r="Q1132" s="7"/>
      <c r="R1132" s="7"/>
      <c r="S1132" s="7"/>
      <c r="T1132" s="7"/>
      <c r="U1132" s="7"/>
      <c r="V1132" s="7"/>
      <c r="W1132" s="7"/>
      <c r="X1132" s="7"/>
      <c r="Y1132" s="7"/>
      <c r="Z1132" s="7"/>
      <c r="AA1132" s="7"/>
      <c r="AB1132" s="7"/>
    </row>
    <row r="1133" spans="1:28" ht="13.2">
      <c r="A1133" s="7"/>
      <c r="B1133" s="7"/>
      <c r="C1133" s="7"/>
      <c r="D1133" s="7"/>
      <c r="E1133" s="7"/>
      <c r="F1133" s="7"/>
      <c r="G1133" s="7"/>
      <c r="H1133" s="7"/>
      <c r="I1133" s="7"/>
      <c r="J1133" s="7"/>
      <c r="K1133" s="7"/>
      <c r="L1133" s="7"/>
      <c r="M1133" s="7"/>
      <c r="N1133" s="7"/>
      <c r="O1133" s="7"/>
      <c r="P1133" s="7"/>
      <c r="Q1133" s="7"/>
      <c r="R1133" s="7"/>
      <c r="S1133" s="7"/>
      <c r="T1133" s="7"/>
      <c r="U1133" s="7"/>
      <c r="V1133" s="7"/>
      <c r="W1133" s="7"/>
      <c r="X1133" s="7"/>
      <c r="Y1133" s="7"/>
      <c r="Z1133" s="7"/>
      <c r="AA1133" s="7"/>
      <c r="AB1133" s="7"/>
    </row>
    <row r="1134" spans="1:28" ht="13.2">
      <c r="A1134" s="7"/>
      <c r="B1134" s="7"/>
      <c r="C1134" s="7"/>
      <c r="D1134" s="7"/>
      <c r="E1134" s="7"/>
      <c r="F1134" s="7"/>
      <c r="G1134" s="7"/>
      <c r="H1134" s="7"/>
      <c r="I1134" s="7"/>
      <c r="J1134" s="7"/>
      <c r="K1134" s="7"/>
      <c r="L1134" s="7"/>
      <c r="M1134" s="7"/>
      <c r="N1134" s="7"/>
      <c r="O1134" s="7"/>
      <c r="P1134" s="7"/>
      <c r="Q1134" s="7"/>
      <c r="R1134" s="7"/>
      <c r="S1134" s="7"/>
      <c r="T1134" s="7"/>
      <c r="U1134" s="7"/>
      <c r="V1134" s="7"/>
      <c r="W1134" s="7"/>
      <c r="X1134" s="7"/>
      <c r="Y1134" s="7"/>
      <c r="Z1134" s="7"/>
      <c r="AA1134" s="7"/>
      <c r="AB1134" s="7"/>
    </row>
    <row r="1135" spans="1:28" ht="13.2">
      <c r="A1135" s="7"/>
      <c r="B1135" s="7"/>
      <c r="C1135" s="7"/>
      <c r="D1135" s="7"/>
      <c r="E1135" s="7"/>
      <c r="F1135" s="7"/>
      <c r="G1135" s="7"/>
      <c r="H1135" s="7"/>
      <c r="I1135" s="7"/>
      <c r="J1135" s="7"/>
      <c r="K1135" s="7"/>
      <c r="L1135" s="7"/>
      <c r="M1135" s="7"/>
      <c r="N1135" s="7"/>
      <c r="O1135" s="7"/>
      <c r="P1135" s="7"/>
      <c r="Q1135" s="7"/>
      <c r="R1135" s="7"/>
      <c r="S1135" s="7"/>
      <c r="T1135" s="7"/>
      <c r="U1135" s="7"/>
      <c r="V1135" s="7"/>
      <c r="W1135" s="7"/>
      <c r="X1135" s="7"/>
      <c r="Y1135" s="7"/>
      <c r="Z1135" s="7"/>
      <c r="AA1135" s="7"/>
      <c r="AB1135" s="7"/>
    </row>
    <row r="1136" spans="1:28" ht="13.2">
      <c r="A1136" s="7"/>
      <c r="B1136" s="7"/>
      <c r="C1136" s="7"/>
      <c r="D1136" s="7"/>
      <c r="E1136" s="7"/>
      <c r="F1136" s="7"/>
      <c r="G1136" s="7"/>
      <c r="H1136" s="7"/>
      <c r="I1136" s="7"/>
      <c r="J1136" s="7"/>
      <c r="K1136" s="7"/>
      <c r="L1136" s="7"/>
      <c r="M1136" s="7"/>
      <c r="N1136" s="7"/>
      <c r="O1136" s="7"/>
      <c r="P1136" s="7"/>
      <c r="Q1136" s="7"/>
      <c r="R1136" s="7"/>
      <c r="S1136" s="7"/>
      <c r="T1136" s="7"/>
      <c r="U1136" s="7"/>
      <c r="V1136" s="7"/>
      <c r="W1136" s="7"/>
      <c r="X1136" s="7"/>
      <c r="Y1136" s="7"/>
      <c r="Z1136" s="7"/>
      <c r="AA1136" s="7"/>
      <c r="AB1136" s="7"/>
    </row>
    <row r="1137" spans="1:28" ht="13.2">
      <c r="A1137" s="7"/>
      <c r="B1137" s="7"/>
      <c r="C1137" s="7"/>
      <c r="D1137" s="7"/>
      <c r="E1137" s="7"/>
      <c r="F1137" s="7"/>
      <c r="G1137" s="7"/>
      <c r="H1137" s="7"/>
      <c r="I1137" s="7"/>
      <c r="J1137" s="7"/>
      <c r="K1137" s="7"/>
      <c r="L1137" s="7"/>
      <c r="M1137" s="7"/>
      <c r="N1137" s="7"/>
      <c r="O1137" s="7"/>
      <c r="P1137" s="7"/>
      <c r="Q1137" s="7"/>
      <c r="R1137" s="7"/>
      <c r="S1137" s="7"/>
      <c r="T1137" s="7"/>
      <c r="U1137" s="7"/>
      <c r="V1137" s="7"/>
      <c r="W1137" s="7"/>
      <c r="X1137" s="7"/>
      <c r="Y1137" s="7"/>
      <c r="Z1137" s="7"/>
      <c r="AA1137" s="7"/>
      <c r="AB1137" s="7"/>
    </row>
    <row r="1138" spans="1:28" ht="13.2">
      <c r="A1138" s="7"/>
      <c r="B1138" s="7"/>
      <c r="C1138" s="7"/>
      <c r="D1138" s="7"/>
      <c r="E1138" s="7"/>
      <c r="F1138" s="7"/>
      <c r="G1138" s="7"/>
      <c r="H1138" s="7"/>
      <c r="I1138" s="7"/>
      <c r="J1138" s="7"/>
      <c r="K1138" s="7"/>
      <c r="L1138" s="7"/>
      <c r="M1138" s="7"/>
      <c r="N1138" s="7"/>
      <c r="O1138" s="7"/>
      <c r="P1138" s="7"/>
      <c r="Q1138" s="7"/>
      <c r="R1138" s="7"/>
      <c r="S1138" s="7"/>
      <c r="T1138" s="7"/>
      <c r="U1138" s="7"/>
      <c r="V1138" s="7"/>
      <c r="W1138" s="7"/>
      <c r="X1138" s="7"/>
      <c r="Y1138" s="7"/>
      <c r="Z1138" s="7"/>
      <c r="AA1138" s="7"/>
      <c r="AB1138" s="7"/>
    </row>
    <row r="1139" spans="1:28" ht="13.2">
      <c r="A1139" s="7"/>
      <c r="B1139" s="7"/>
      <c r="C1139" s="7"/>
      <c r="D1139" s="7"/>
      <c r="E1139" s="7"/>
      <c r="F1139" s="7"/>
      <c r="G1139" s="7"/>
      <c r="H1139" s="7"/>
      <c r="I1139" s="7"/>
      <c r="J1139" s="7"/>
      <c r="K1139" s="7"/>
      <c r="L1139" s="7"/>
      <c r="M1139" s="7"/>
      <c r="N1139" s="7"/>
      <c r="O1139" s="7"/>
      <c r="P1139" s="7"/>
      <c r="Q1139" s="7"/>
      <c r="R1139" s="7"/>
      <c r="S1139" s="7"/>
      <c r="T1139" s="7"/>
      <c r="U1139" s="7"/>
      <c r="V1139" s="7"/>
      <c r="W1139" s="7"/>
      <c r="X1139" s="7"/>
      <c r="Y1139" s="7"/>
      <c r="Z1139" s="7"/>
      <c r="AA1139" s="7"/>
      <c r="AB1139" s="7"/>
    </row>
    <row r="1140" spans="1:28" ht="13.2">
      <c r="A1140" s="7"/>
      <c r="B1140" s="7"/>
      <c r="C1140" s="7"/>
      <c r="D1140" s="7"/>
      <c r="E1140" s="7"/>
      <c r="F1140" s="7"/>
      <c r="G1140" s="7"/>
      <c r="H1140" s="7"/>
      <c r="I1140" s="7"/>
      <c r="J1140" s="7"/>
      <c r="K1140" s="7"/>
      <c r="L1140" s="7"/>
      <c r="M1140" s="7"/>
      <c r="N1140" s="7"/>
      <c r="O1140" s="7"/>
      <c r="P1140" s="7"/>
      <c r="Q1140" s="7"/>
      <c r="R1140" s="7"/>
      <c r="S1140" s="7"/>
      <c r="T1140" s="7"/>
      <c r="U1140" s="7"/>
      <c r="V1140" s="7"/>
      <c r="W1140" s="7"/>
      <c r="X1140" s="7"/>
      <c r="Y1140" s="7"/>
      <c r="Z1140" s="7"/>
      <c r="AA1140" s="7"/>
      <c r="AB1140" s="7"/>
    </row>
    <row r="1141" spans="1:28" ht="13.2">
      <c r="A1141" s="7"/>
      <c r="B1141" s="7"/>
      <c r="C1141" s="7"/>
      <c r="D1141" s="7"/>
      <c r="E1141" s="7"/>
      <c r="F1141" s="7"/>
      <c r="G1141" s="7"/>
      <c r="H1141" s="7"/>
      <c r="I1141" s="7"/>
      <c r="J1141" s="7"/>
      <c r="K1141" s="7"/>
      <c r="L1141" s="7"/>
      <c r="M1141" s="7"/>
      <c r="N1141" s="7"/>
      <c r="O1141" s="7"/>
      <c r="P1141" s="7"/>
      <c r="Q1141" s="7"/>
      <c r="R1141" s="7"/>
      <c r="S1141" s="7"/>
      <c r="T1141" s="7"/>
      <c r="U1141" s="7"/>
      <c r="V1141" s="7"/>
      <c r="W1141" s="7"/>
      <c r="X1141" s="7"/>
      <c r="Y1141" s="7"/>
      <c r="Z1141" s="7"/>
      <c r="AA1141" s="7"/>
      <c r="AB1141" s="7"/>
    </row>
    <row r="1142" spans="1:28" ht="13.2">
      <c r="A1142" s="7"/>
      <c r="B1142" s="7"/>
      <c r="C1142" s="7"/>
      <c r="D1142" s="7"/>
      <c r="E1142" s="7"/>
      <c r="F1142" s="7"/>
      <c r="G1142" s="7"/>
      <c r="H1142" s="7"/>
      <c r="I1142" s="7"/>
      <c r="J1142" s="7"/>
      <c r="K1142" s="7"/>
      <c r="L1142" s="7"/>
      <c r="M1142" s="7"/>
      <c r="N1142" s="7"/>
      <c r="O1142" s="7"/>
      <c r="P1142" s="7"/>
      <c r="Q1142" s="7"/>
      <c r="R1142" s="7"/>
      <c r="S1142" s="7"/>
      <c r="T1142" s="7"/>
      <c r="U1142" s="7"/>
      <c r="V1142" s="7"/>
      <c r="W1142" s="7"/>
      <c r="X1142" s="7"/>
      <c r="Y1142" s="7"/>
      <c r="Z1142" s="7"/>
      <c r="AA1142" s="7"/>
      <c r="AB1142" s="7"/>
    </row>
    <row r="1143" spans="1:28" ht="13.2">
      <c r="A1143" s="7"/>
      <c r="B1143" s="7"/>
      <c r="C1143" s="7"/>
      <c r="D1143" s="7"/>
      <c r="E1143" s="7"/>
      <c r="F1143" s="7"/>
      <c r="G1143" s="7"/>
      <c r="H1143" s="7"/>
      <c r="I1143" s="7"/>
      <c r="J1143" s="7"/>
      <c r="K1143" s="7"/>
      <c r="L1143" s="7"/>
      <c r="M1143" s="7"/>
      <c r="N1143" s="7"/>
      <c r="O1143" s="7"/>
      <c r="P1143" s="7"/>
      <c r="Q1143" s="7"/>
      <c r="R1143" s="7"/>
      <c r="S1143" s="7"/>
      <c r="T1143" s="7"/>
      <c r="U1143" s="7"/>
      <c r="V1143" s="7"/>
      <c r="W1143" s="7"/>
      <c r="X1143" s="7"/>
      <c r="Y1143" s="7"/>
      <c r="Z1143" s="7"/>
      <c r="AA1143" s="7"/>
      <c r="AB1143" s="7"/>
    </row>
    <row r="1144" spans="1:28" ht="13.2">
      <c r="A1144" s="7"/>
      <c r="B1144" s="7"/>
      <c r="C1144" s="7"/>
      <c r="D1144" s="7"/>
      <c r="E1144" s="7"/>
      <c r="F1144" s="7"/>
      <c r="G1144" s="7"/>
      <c r="H1144" s="7"/>
      <c r="I1144" s="7"/>
      <c r="J1144" s="7"/>
      <c r="K1144" s="7"/>
      <c r="L1144" s="7"/>
      <c r="M1144" s="7"/>
      <c r="N1144" s="7"/>
      <c r="O1144" s="7"/>
      <c r="P1144" s="7"/>
      <c r="Q1144" s="7"/>
      <c r="R1144" s="7"/>
      <c r="S1144" s="7"/>
      <c r="T1144" s="7"/>
      <c r="U1144" s="7"/>
      <c r="V1144" s="7"/>
      <c r="W1144" s="7"/>
      <c r="X1144" s="7"/>
      <c r="Y1144" s="7"/>
      <c r="Z1144" s="7"/>
      <c r="AA1144" s="7"/>
      <c r="AB1144" s="7"/>
    </row>
    <row r="1145" spans="1:28" ht="13.2">
      <c r="A1145" s="7"/>
      <c r="B1145" s="7"/>
      <c r="C1145" s="7"/>
      <c r="D1145" s="7"/>
      <c r="E1145" s="7"/>
      <c r="F1145" s="7"/>
      <c r="G1145" s="7"/>
      <c r="H1145" s="7"/>
      <c r="I1145" s="7"/>
      <c r="J1145" s="7"/>
      <c r="K1145" s="7"/>
      <c r="L1145" s="7"/>
      <c r="M1145" s="7"/>
      <c r="N1145" s="7"/>
      <c r="O1145" s="7"/>
      <c r="P1145" s="7"/>
      <c r="Q1145" s="7"/>
      <c r="R1145" s="7"/>
      <c r="S1145" s="7"/>
      <c r="T1145" s="7"/>
      <c r="U1145" s="7"/>
      <c r="V1145" s="7"/>
      <c r="W1145" s="7"/>
      <c r="X1145" s="7"/>
      <c r="Y1145" s="7"/>
      <c r="Z1145" s="7"/>
      <c r="AA1145" s="7"/>
      <c r="AB1145" s="7"/>
    </row>
    <row r="1146" spans="1:28" ht="13.2">
      <c r="A1146" s="7"/>
      <c r="B1146" s="7"/>
      <c r="C1146" s="7"/>
      <c r="D1146" s="7"/>
      <c r="E1146" s="7"/>
      <c r="F1146" s="7"/>
      <c r="G1146" s="7"/>
      <c r="H1146" s="7"/>
      <c r="I1146" s="7"/>
      <c r="J1146" s="7"/>
      <c r="K1146" s="7"/>
      <c r="L1146" s="7"/>
      <c r="M1146" s="7"/>
      <c r="N1146" s="7"/>
      <c r="O1146" s="7"/>
      <c r="P1146" s="7"/>
      <c r="Q1146" s="7"/>
      <c r="R1146" s="7"/>
      <c r="S1146" s="7"/>
      <c r="T1146" s="7"/>
      <c r="U1146" s="7"/>
      <c r="V1146" s="7"/>
      <c r="W1146" s="7"/>
      <c r="X1146" s="7"/>
      <c r="Y1146" s="7"/>
      <c r="Z1146" s="7"/>
      <c r="AA1146" s="7"/>
      <c r="AB1146" s="7"/>
    </row>
    <row r="1147" spans="1:28" ht="13.2">
      <c r="A1147" s="7"/>
      <c r="B1147" s="7"/>
      <c r="C1147" s="7"/>
      <c r="D1147" s="7"/>
      <c r="E1147" s="7"/>
      <c r="F1147" s="7"/>
      <c r="G1147" s="7"/>
      <c r="H1147" s="7"/>
      <c r="I1147" s="7"/>
      <c r="J1147" s="7"/>
      <c r="K1147" s="7"/>
      <c r="L1147" s="7"/>
      <c r="M1147" s="7"/>
      <c r="N1147" s="7"/>
      <c r="O1147" s="7"/>
      <c r="P1147" s="7"/>
      <c r="Q1147" s="7"/>
      <c r="R1147" s="7"/>
      <c r="S1147" s="7"/>
      <c r="T1147" s="7"/>
      <c r="U1147" s="7"/>
      <c r="V1147" s="7"/>
      <c r="W1147" s="7"/>
      <c r="X1147" s="7"/>
      <c r="Y1147" s="7"/>
      <c r="Z1147" s="7"/>
      <c r="AA1147" s="7"/>
      <c r="AB1147" s="7"/>
    </row>
    <row r="1148" spans="1:28" ht="13.2">
      <c r="A1148" s="7"/>
      <c r="B1148" s="7"/>
      <c r="C1148" s="7"/>
      <c r="D1148" s="7"/>
      <c r="E1148" s="7"/>
      <c r="F1148" s="7"/>
      <c r="G1148" s="7"/>
      <c r="H1148" s="7"/>
      <c r="I1148" s="7"/>
      <c r="J1148" s="7"/>
      <c r="K1148" s="7"/>
      <c r="L1148" s="7"/>
      <c r="M1148" s="7"/>
      <c r="N1148" s="7"/>
      <c r="O1148" s="7"/>
      <c r="P1148" s="7"/>
      <c r="Q1148" s="7"/>
      <c r="R1148" s="7"/>
      <c r="S1148" s="7"/>
      <c r="T1148" s="7"/>
      <c r="U1148" s="7"/>
      <c r="V1148" s="7"/>
      <c r="W1148" s="7"/>
      <c r="X1148" s="7"/>
      <c r="Y1148" s="7"/>
      <c r="Z1148" s="7"/>
      <c r="AA1148" s="7"/>
      <c r="AB1148" s="7"/>
    </row>
    <row r="1149" spans="1:28" ht="13.2">
      <c r="A1149" s="7"/>
      <c r="B1149" s="7"/>
      <c r="C1149" s="7"/>
      <c r="D1149" s="7"/>
      <c r="E1149" s="7"/>
      <c r="F1149" s="7"/>
      <c r="G1149" s="7"/>
      <c r="H1149" s="7"/>
      <c r="I1149" s="7"/>
      <c r="J1149" s="7"/>
      <c r="K1149" s="7"/>
      <c r="L1149" s="7"/>
      <c r="M1149" s="7"/>
      <c r="N1149" s="7"/>
      <c r="O1149" s="7"/>
      <c r="P1149" s="7"/>
      <c r="Q1149" s="7"/>
      <c r="R1149" s="7"/>
      <c r="S1149" s="7"/>
      <c r="T1149" s="7"/>
      <c r="U1149" s="7"/>
      <c r="V1149" s="7"/>
      <c r="W1149" s="7"/>
      <c r="X1149" s="7"/>
      <c r="Y1149" s="7"/>
      <c r="Z1149" s="7"/>
      <c r="AA1149" s="7"/>
      <c r="AB1149" s="7"/>
    </row>
    <row r="1150" spans="1:28" ht="13.2">
      <c r="A1150" s="7"/>
      <c r="B1150" s="7"/>
      <c r="C1150" s="7"/>
      <c r="D1150" s="7"/>
      <c r="E1150" s="7"/>
      <c r="F1150" s="7"/>
      <c r="G1150" s="7"/>
      <c r="H1150" s="7"/>
      <c r="I1150" s="7"/>
      <c r="J1150" s="7"/>
      <c r="K1150" s="7"/>
      <c r="L1150" s="7"/>
      <c r="M1150" s="7"/>
      <c r="N1150" s="7"/>
      <c r="O1150" s="7"/>
      <c r="P1150" s="7"/>
      <c r="Q1150" s="7"/>
      <c r="R1150" s="7"/>
      <c r="S1150" s="7"/>
      <c r="T1150" s="7"/>
      <c r="U1150" s="7"/>
      <c r="V1150" s="7"/>
      <c r="W1150" s="7"/>
      <c r="X1150" s="7"/>
      <c r="Y1150" s="7"/>
      <c r="Z1150" s="7"/>
      <c r="AA1150" s="7"/>
      <c r="AB1150" s="7"/>
    </row>
    <row r="1151" spans="1:28" ht="13.2">
      <c r="A1151" s="7"/>
      <c r="B1151" s="7"/>
      <c r="C1151" s="7"/>
      <c r="D1151" s="7"/>
      <c r="E1151" s="7"/>
      <c r="F1151" s="7"/>
      <c r="G1151" s="7"/>
      <c r="H1151" s="7"/>
      <c r="I1151" s="7"/>
      <c r="J1151" s="7"/>
      <c r="K1151" s="7"/>
      <c r="L1151" s="7"/>
      <c r="M1151" s="7"/>
      <c r="N1151" s="7"/>
      <c r="O1151" s="7"/>
      <c r="P1151" s="7"/>
      <c r="Q1151" s="7"/>
      <c r="R1151" s="7"/>
      <c r="S1151" s="7"/>
      <c r="T1151" s="7"/>
      <c r="U1151" s="7"/>
      <c r="V1151" s="7"/>
      <c r="W1151" s="7"/>
      <c r="X1151" s="7"/>
      <c r="Y1151" s="7"/>
      <c r="Z1151" s="7"/>
      <c r="AA1151" s="7"/>
      <c r="AB1151" s="7"/>
    </row>
    <row r="1152" spans="1:28" ht="13.2">
      <c r="A1152" s="7"/>
      <c r="B1152" s="7"/>
      <c r="C1152" s="7"/>
      <c r="D1152" s="7"/>
      <c r="E1152" s="7"/>
      <c r="F1152" s="7"/>
      <c r="G1152" s="7"/>
      <c r="H1152" s="7"/>
      <c r="I1152" s="7"/>
      <c r="J1152" s="7"/>
      <c r="K1152" s="7"/>
      <c r="L1152" s="7"/>
      <c r="M1152" s="7"/>
      <c r="N1152" s="7"/>
      <c r="O1152" s="7"/>
      <c r="P1152" s="7"/>
      <c r="Q1152" s="7"/>
      <c r="R1152" s="7"/>
      <c r="S1152" s="7"/>
      <c r="T1152" s="7"/>
      <c r="U1152" s="7"/>
      <c r="V1152" s="7"/>
      <c r="W1152" s="7"/>
      <c r="X1152" s="7"/>
      <c r="Y1152" s="7"/>
      <c r="Z1152" s="7"/>
      <c r="AA1152" s="7"/>
      <c r="AB1152" s="7"/>
    </row>
    <row r="1153" spans="1:28" ht="13.2">
      <c r="A1153" s="7"/>
      <c r="B1153" s="7"/>
      <c r="C1153" s="7"/>
      <c r="D1153" s="7"/>
      <c r="E1153" s="7"/>
      <c r="F1153" s="7"/>
      <c r="G1153" s="7"/>
      <c r="H1153" s="7"/>
      <c r="I1153" s="7"/>
      <c r="J1153" s="7"/>
      <c r="K1153" s="7"/>
      <c r="L1153" s="7"/>
      <c r="M1153" s="7"/>
      <c r="N1153" s="7"/>
      <c r="O1153" s="7"/>
      <c r="P1153" s="7"/>
      <c r="Q1153" s="7"/>
      <c r="R1153" s="7"/>
      <c r="S1153" s="7"/>
      <c r="T1153" s="7"/>
      <c r="U1153" s="7"/>
      <c r="V1153" s="7"/>
      <c r="W1153" s="7"/>
      <c r="X1153" s="7"/>
      <c r="Y1153" s="7"/>
      <c r="Z1153" s="7"/>
      <c r="AA1153" s="7"/>
      <c r="AB1153" s="7"/>
    </row>
    <row r="1154" spans="1:28" ht="13.2">
      <c r="A1154" s="7"/>
      <c r="B1154" s="7"/>
      <c r="C1154" s="7"/>
      <c r="D1154" s="7"/>
      <c r="E1154" s="7"/>
      <c r="F1154" s="7"/>
      <c r="G1154" s="7"/>
      <c r="H1154" s="7"/>
      <c r="I1154" s="7"/>
      <c r="J1154" s="7"/>
      <c r="K1154" s="7"/>
      <c r="L1154" s="7"/>
      <c r="M1154" s="7"/>
      <c r="N1154" s="7"/>
      <c r="O1154" s="7"/>
      <c r="P1154" s="7"/>
      <c r="Q1154" s="7"/>
      <c r="R1154" s="7"/>
      <c r="S1154" s="7"/>
      <c r="T1154" s="7"/>
      <c r="U1154" s="7"/>
      <c r="V1154" s="7"/>
      <c r="W1154" s="7"/>
      <c r="X1154" s="7"/>
      <c r="Y1154" s="7"/>
      <c r="Z1154" s="7"/>
      <c r="AA1154" s="7"/>
      <c r="AB1154" s="7"/>
    </row>
    <row r="1155" spans="1:28" ht="13.2">
      <c r="A1155" s="7"/>
      <c r="B1155" s="7"/>
      <c r="C1155" s="7"/>
      <c r="D1155" s="7"/>
      <c r="E1155" s="7"/>
      <c r="F1155" s="7"/>
      <c r="G1155" s="7"/>
      <c r="H1155" s="7"/>
      <c r="I1155" s="7"/>
      <c r="J1155" s="7"/>
      <c r="K1155" s="7"/>
      <c r="L1155" s="7"/>
      <c r="M1155" s="7"/>
      <c r="N1155" s="7"/>
      <c r="O1155" s="7"/>
      <c r="P1155" s="7"/>
      <c r="Q1155" s="7"/>
      <c r="R1155" s="7"/>
      <c r="S1155" s="7"/>
      <c r="T1155" s="7"/>
      <c r="U1155" s="7"/>
      <c r="V1155" s="7"/>
      <c r="W1155" s="7"/>
      <c r="X1155" s="7"/>
      <c r="Y1155" s="7"/>
      <c r="Z1155" s="7"/>
      <c r="AA1155" s="7"/>
      <c r="AB1155" s="7"/>
    </row>
    <row r="1156" spans="1:28" ht="13.2">
      <c r="A1156" s="7"/>
      <c r="B1156" s="7"/>
      <c r="C1156" s="7"/>
      <c r="D1156" s="7"/>
      <c r="E1156" s="7"/>
      <c r="F1156" s="7"/>
      <c r="G1156" s="7"/>
      <c r="H1156" s="7"/>
      <c r="I1156" s="7"/>
      <c r="J1156" s="7"/>
      <c r="K1156" s="7"/>
      <c r="L1156" s="7"/>
      <c r="M1156" s="7"/>
      <c r="N1156" s="7"/>
      <c r="O1156" s="7"/>
      <c r="P1156" s="7"/>
      <c r="Q1156" s="7"/>
      <c r="R1156" s="7"/>
      <c r="S1156" s="7"/>
      <c r="T1156" s="7"/>
      <c r="U1156" s="7"/>
      <c r="V1156" s="7"/>
      <c r="W1156" s="7"/>
      <c r="X1156" s="7"/>
      <c r="Y1156" s="7"/>
      <c r="Z1156" s="7"/>
      <c r="AA1156" s="7"/>
      <c r="AB1156" s="7"/>
    </row>
    <row r="1157" spans="1:28" ht="13.2">
      <c r="A1157" s="7"/>
      <c r="B1157" s="7"/>
      <c r="C1157" s="7"/>
      <c r="D1157" s="7"/>
      <c r="E1157" s="7"/>
      <c r="F1157" s="7"/>
      <c r="G1157" s="7"/>
      <c r="H1157" s="7"/>
      <c r="I1157" s="7"/>
      <c r="J1157" s="7"/>
      <c r="K1157" s="7"/>
      <c r="L1157" s="7"/>
      <c r="M1157" s="7"/>
      <c r="N1157" s="7"/>
      <c r="O1157" s="7"/>
      <c r="P1157" s="7"/>
      <c r="Q1157" s="7"/>
      <c r="R1157" s="7"/>
      <c r="S1157" s="7"/>
      <c r="T1157" s="7"/>
      <c r="U1157" s="7"/>
      <c r="V1157" s="7"/>
      <c r="W1157" s="7"/>
      <c r="X1157" s="7"/>
      <c r="Y1157" s="7"/>
      <c r="Z1157" s="7"/>
      <c r="AA1157" s="7"/>
      <c r="AB1157" s="7"/>
    </row>
    <row r="1158" spans="1:28" ht="13.2">
      <c r="A1158" s="7"/>
      <c r="B1158" s="7"/>
      <c r="C1158" s="7"/>
      <c r="D1158" s="7"/>
      <c r="E1158" s="7"/>
      <c r="F1158" s="7"/>
      <c r="G1158" s="7"/>
      <c r="H1158" s="7"/>
      <c r="I1158" s="7"/>
      <c r="J1158" s="7"/>
      <c r="K1158" s="7"/>
      <c r="L1158" s="7"/>
      <c r="M1158" s="7"/>
      <c r="N1158" s="7"/>
      <c r="O1158" s="7"/>
      <c r="P1158" s="7"/>
      <c r="Q1158" s="7"/>
      <c r="R1158" s="7"/>
      <c r="S1158" s="7"/>
      <c r="T1158" s="7"/>
      <c r="U1158" s="7"/>
      <c r="V1158" s="7"/>
      <c r="W1158" s="7"/>
      <c r="X1158" s="7"/>
      <c r="Y1158" s="7"/>
      <c r="Z1158" s="7"/>
      <c r="AA1158" s="7"/>
      <c r="AB1158" s="7"/>
    </row>
    <row r="1159" spans="1:28" ht="13.2">
      <c r="A1159" s="7"/>
      <c r="B1159" s="7"/>
      <c r="C1159" s="7"/>
      <c r="D1159" s="7"/>
      <c r="E1159" s="7"/>
      <c r="F1159" s="7"/>
      <c r="G1159" s="7"/>
      <c r="H1159" s="7"/>
      <c r="I1159" s="7"/>
      <c r="J1159" s="7"/>
      <c r="K1159" s="7"/>
      <c r="L1159" s="7"/>
      <c r="M1159" s="7"/>
      <c r="N1159" s="7"/>
      <c r="O1159" s="7"/>
      <c r="P1159" s="7"/>
      <c r="Q1159" s="7"/>
      <c r="R1159" s="7"/>
      <c r="S1159" s="7"/>
      <c r="T1159" s="7"/>
      <c r="U1159" s="7"/>
      <c r="V1159" s="7"/>
      <c r="W1159" s="7"/>
      <c r="X1159" s="7"/>
      <c r="Y1159" s="7"/>
      <c r="Z1159" s="7"/>
      <c r="AA1159" s="7"/>
      <c r="AB1159" s="7"/>
    </row>
    <row r="1160" spans="1:28" ht="13.2">
      <c r="A1160" s="7"/>
      <c r="B1160" s="7"/>
      <c r="C1160" s="7"/>
      <c r="D1160" s="7"/>
      <c r="E1160" s="7"/>
      <c r="F1160" s="7"/>
      <c r="G1160" s="7"/>
      <c r="H1160" s="7"/>
      <c r="I1160" s="7"/>
      <c r="J1160" s="7"/>
      <c r="K1160" s="7"/>
      <c r="L1160" s="7"/>
      <c r="M1160" s="7"/>
      <c r="N1160" s="7"/>
      <c r="O1160" s="7"/>
      <c r="P1160" s="7"/>
      <c r="Q1160" s="7"/>
      <c r="R1160" s="7"/>
      <c r="S1160" s="7"/>
      <c r="T1160" s="7"/>
      <c r="U1160" s="7"/>
      <c r="V1160" s="7"/>
      <c r="W1160" s="7"/>
      <c r="X1160" s="7"/>
      <c r="Y1160" s="7"/>
      <c r="Z1160" s="7"/>
      <c r="AA1160" s="7"/>
      <c r="AB1160" s="7"/>
    </row>
    <row r="1161" spans="1:28" ht="13.2">
      <c r="A1161" s="7"/>
      <c r="B1161" s="7"/>
      <c r="C1161" s="7"/>
      <c r="D1161" s="7"/>
      <c r="E1161" s="7"/>
      <c r="F1161" s="7"/>
      <c r="G1161" s="7"/>
      <c r="H1161" s="7"/>
      <c r="I1161" s="7"/>
      <c r="J1161" s="7"/>
      <c r="K1161" s="7"/>
      <c r="L1161" s="7"/>
      <c r="M1161" s="7"/>
      <c r="N1161" s="7"/>
      <c r="O1161" s="7"/>
      <c r="P1161" s="7"/>
      <c r="Q1161" s="7"/>
      <c r="R1161" s="7"/>
      <c r="S1161" s="7"/>
      <c r="T1161" s="7"/>
      <c r="U1161" s="7"/>
      <c r="V1161" s="7"/>
      <c r="W1161" s="7"/>
      <c r="X1161" s="7"/>
      <c r="Y1161" s="7"/>
      <c r="Z1161" s="7"/>
      <c r="AA1161" s="7"/>
      <c r="AB1161" s="7"/>
    </row>
    <row r="1162" spans="1:28" ht="13.2">
      <c r="A1162" s="7"/>
      <c r="B1162" s="7"/>
      <c r="C1162" s="7"/>
      <c r="D1162" s="7"/>
      <c r="E1162" s="7"/>
      <c r="F1162" s="7"/>
      <c r="G1162" s="7"/>
      <c r="H1162" s="7"/>
      <c r="I1162" s="7"/>
      <c r="J1162" s="7"/>
      <c r="K1162" s="7"/>
      <c r="L1162" s="7"/>
      <c r="M1162" s="7"/>
      <c r="N1162" s="7"/>
      <c r="O1162" s="7"/>
      <c r="P1162" s="7"/>
      <c r="Q1162" s="7"/>
      <c r="R1162" s="7"/>
      <c r="S1162" s="7"/>
      <c r="T1162" s="7"/>
      <c r="U1162" s="7"/>
      <c r="V1162" s="7"/>
      <c r="W1162" s="7"/>
      <c r="X1162" s="7"/>
      <c r="Y1162" s="7"/>
      <c r="Z1162" s="7"/>
      <c r="AA1162" s="7"/>
      <c r="AB1162" s="7"/>
    </row>
    <row r="1163" spans="1:28" ht="13.2">
      <c r="A1163" s="7"/>
      <c r="B1163" s="7"/>
      <c r="C1163" s="7"/>
      <c r="D1163" s="7"/>
      <c r="E1163" s="7"/>
      <c r="F1163" s="7"/>
      <c r="G1163" s="7"/>
      <c r="H1163" s="7"/>
      <c r="I1163" s="7"/>
      <c r="J1163" s="7"/>
      <c r="K1163" s="7"/>
      <c r="L1163" s="7"/>
      <c r="M1163" s="7"/>
      <c r="N1163" s="7"/>
      <c r="O1163" s="7"/>
      <c r="P1163" s="7"/>
      <c r="Q1163" s="7"/>
      <c r="R1163" s="7"/>
      <c r="S1163" s="7"/>
      <c r="T1163" s="7"/>
      <c r="U1163" s="7"/>
      <c r="V1163" s="7"/>
      <c r="W1163" s="7"/>
      <c r="X1163" s="7"/>
      <c r="Y1163" s="7"/>
      <c r="Z1163" s="7"/>
      <c r="AA1163" s="7"/>
      <c r="AB1163" s="7"/>
    </row>
    <row r="1164" spans="1:28" ht="13.2">
      <c r="A1164" s="7"/>
      <c r="B1164" s="7"/>
      <c r="C1164" s="7"/>
      <c r="D1164" s="7"/>
      <c r="E1164" s="7"/>
      <c r="F1164" s="7"/>
      <c r="G1164" s="7"/>
      <c r="H1164" s="7"/>
      <c r="I1164" s="7"/>
      <c r="J1164" s="7"/>
      <c r="K1164" s="7"/>
      <c r="L1164" s="7"/>
      <c r="M1164" s="7"/>
      <c r="N1164" s="7"/>
      <c r="O1164" s="7"/>
      <c r="P1164" s="7"/>
      <c r="Q1164" s="7"/>
      <c r="R1164" s="7"/>
      <c r="S1164" s="7"/>
      <c r="T1164" s="7"/>
      <c r="U1164" s="7"/>
      <c r="V1164" s="7"/>
      <c r="W1164" s="7"/>
      <c r="X1164" s="7"/>
      <c r="Y1164" s="7"/>
      <c r="Z1164" s="7"/>
      <c r="AA1164" s="7"/>
      <c r="AB1164" s="7"/>
    </row>
    <row r="1165" spans="1:28" ht="13.2">
      <c r="A1165" s="7"/>
      <c r="B1165" s="7"/>
      <c r="C1165" s="7"/>
      <c r="D1165" s="7"/>
      <c r="E1165" s="7"/>
      <c r="F1165" s="7"/>
      <c r="G1165" s="7"/>
      <c r="H1165" s="7"/>
      <c r="I1165" s="7"/>
      <c r="J1165" s="7"/>
      <c r="K1165" s="7"/>
      <c r="L1165" s="7"/>
      <c r="M1165" s="7"/>
      <c r="N1165" s="7"/>
      <c r="O1165" s="7"/>
      <c r="P1165" s="7"/>
      <c r="Q1165" s="7"/>
      <c r="R1165" s="7"/>
      <c r="S1165" s="7"/>
      <c r="T1165" s="7"/>
      <c r="U1165" s="7"/>
      <c r="V1165" s="7"/>
      <c r="W1165" s="7"/>
      <c r="X1165" s="7"/>
      <c r="Y1165" s="7"/>
      <c r="Z1165" s="7"/>
      <c r="AA1165" s="7"/>
      <c r="AB1165" s="7"/>
    </row>
    <row r="1166" spans="1:28" ht="13.2">
      <c r="A1166" s="7"/>
      <c r="B1166" s="7"/>
      <c r="C1166" s="7"/>
      <c r="D1166" s="7"/>
      <c r="E1166" s="7"/>
      <c r="F1166" s="7"/>
      <c r="G1166" s="7"/>
      <c r="H1166" s="7"/>
      <c r="I1166" s="7"/>
      <c r="J1166" s="7"/>
      <c r="K1166" s="7"/>
      <c r="L1166" s="7"/>
      <c r="M1166" s="7"/>
      <c r="N1166" s="7"/>
      <c r="O1166" s="7"/>
      <c r="P1166" s="7"/>
      <c r="Q1166" s="7"/>
      <c r="R1166" s="7"/>
      <c r="S1166" s="7"/>
      <c r="T1166" s="7"/>
      <c r="U1166" s="7"/>
      <c r="V1166" s="7"/>
      <c r="W1166" s="7"/>
      <c r="X1166" s="7"/>
      <c r="Y1166" s="7"/>
      <c r="Z1166" s="7"/>
      <c r="AA1166" s="7"/>
      <c r="AB1166" s="7"/>
    </row>
    <row r="1167" spans="1:28" ht="13.2">
      <c r="A1167" s="7"/>
      <c r="B1167" s="7"/>
      <c r="C1167" s="7"/>
      <c r="D1167" s="7"/>
      <c r="E1167" s="7"/>
      <c r="F1167" s="7"/>
      <c r="G1167" s="7"/>
      <c r="H1167" s="7"/>
      <c r="I1167" s="7"/>
      <c r="J1167" s="7"/>
      <c r="K1167" s="7"/>
      <c r="L1167" s="7"/>
      <c r="M1167" s="7"/>
      <c r="N1167" s="7"/>
      <c r="O1167" s="7"/>
      <c r="P1167" s="7"/>
      <c r="Q1167" s="7"/>
      <c r="R1167" s="7"/>
      <c r="S1167" s="7"/>
      <c r="T1167" s="7"/>
      <c r="U1167" s="7"/>
      <c r="V1167" s="7"/>
      <c r="W1167" s="7"/>
      <c r="X1167" s="7"/>
      <c r="Y1167" s="7"/>
      <c r="Z1167" s="7"/>
      <c r="AA1167" s="7"/>
      <c r="AB1167" s="7"/>
    </row>
    <row r="1168" spans="1:28" ht="13.2">
      <c r="A1168" s="7"/>
      <c r="B1168" s="7"/>
      <c r="C1168" s="7"/>
      <c r="D1168" s="7"/>
      <c r="E1168" s="7"/>
      <c r="F1168" s="7"/>
      <c r="G1168" s="7"/>
      <c r="H1168" s="7"/>
      <c r="I1168" s="7"/>
      <c r="J1168" s="7"/>
      <c r="K1168" s="7"/>
      <c r="L1168" s="7"/>
      <c r="M1168" s="7"/>
      <c r="N1168" s="7"/>
      <c r="O1168" s="7"/>
      <c r="P1168" s="7"/>
      <c r="Q1168" s="7"/>
      <c r="R1168" s="7"/>
      <c r="S1168" s="7"/>
      <c r="T1168" s="7"/>
      <c r="U1168" s="7"/>
      <c r="V1168" s="7"/>
      <c r="W1168" s="7"/>
      <c r="X1168" s="7"/>
      <c r="Y1168" s="7"/>
      <c r="Z1168" s="7"/>
      <c r="AA1168" s="7"/>
      <c r="AB1168" s="7"/>
    </row>
    <row r="1169" spans="1:28" ht="13.2">
      <c r="A1169" s="7"/>
      <c r="B1169" s="7"/>
      <c r="C1169" s="7"/>
      <c r="D1169" s="7"/>
      <c r="E1169" s="7"/>
      <c r="F1169" s="7"/>
      <c r="G1169" s="7"/>
      <c r="H1169" s="7"/>
      <c r="I1169" s="7"/>
      <c r="J1169" s="7"/>
      <c r="K1169" s="7"/>
      <c r="L1169" s="7"/>
      <c r="M1169" s="7"/>
      <c r="N1169" s="7"/>
      <c r="O1169" s="7"/>
      <c r="P1169" s="7"/>
      <c r="Q1169" s="7"/>
      <c r="R1169" s="7"/>
      <c r="S1169" s="7"/>
      <c r="T1169" s="7"/>
      <c r="U1169" s="7"/>
      <c r="V1169" s="7"/>
      <c r="W1169" s="7"/>
      <c r="X1169" s="7"/>
      <c r="Y1169" s="7"/>
      <c r="Z1169" s="7"/>
      <c r="AA1169" s="7"/>
      <c r="AB1169" s="7"/>
    </row>
    <row r="1170" spans="1:28" ht="13.2">
      <c r="A1170" s="7"/>
      <c r="B1170" s="7"/>
      <c r="C1170" s="7"/>
      <c r="D1170" s="7"/>
      <c r="E1170" s="7"/>
      <c r="F1170" s="7"/>
      <c r="G1170" s="7"/>
      <c r="H1170" s="7"/>
      <c r="I1170" s="7"/>
      <c r="J1170" s="7"/>
      <c r="K1170" s="7"/>
      <c r="L1170" s="7"/>
      <c r="M1170" s="7"/>
      <c r="N1170" s="7"/>
      <c r="O1170" s="7"/>
      <c r="P1170" s="7"/>
      <c r="Q1170" s="7"/>
      <c r="R1170" s="7"/>
      <c r="S1170" s="7"/>
      <c r="T1170" s="7"/>
      <c r="U1170" s="7"/>
      <c r="V1170" s="7"/>
      <c r="W1170" s="7"/>
      <c r="X1170" s="7"/>
      <c r="Y1170" s="7"/>
      <c r="Z1170" s="7"/>
      <c r="AA1170" s="7"/>
      <c r="AB1170" s="7"/>
    </row>
    <row r="1171" spans="1:28" ht="13.2">
      <c r="A1171" s="7"/>
      <c r="B1171" s="7"/>
      <c r="C1171" s="7"/>
      <c r="D1171" s="7"/>
      <c r="E1171" s="7"/>
      <c r="F1171" s="7"/>
      <c r="G1171" s="7"/>
      <c r="H1171" s="7"/>
      <c r="I1171" s="7"/>
      <c r="J1171" s="7"/>
      <c r="K1171" s="7"/>
      <c r="L1171" s="7"/>
      <c r="M1171" s="7"/>
      <c r="N1171" s="7"/>
      <c r="O1171" s="7"/>
      <c r="P1171" s="7"/>
      <c r="Q1171" s="7"/>
      <c r="R1171" s="7"/>
      <c r="S1171" s="7"/>
      <c r="T1171" s="7"/>
      <c r="U1171" s="7"/>
      <c r="V1171" s="7"/>
      <c r="W1171" s="7"/>
      <c r="X1171" s="7"/>
      <c r="Y1171" s="7"/>
      <c r="Z1171" s="7"/>
      <c r="AA1171" s="7"/>
      <c r="AB1171" s="7"/>
    </row>
    <row r="1172" spans="1:28" ht="13.2">
      <c r="A1172" s="7"/>
      <c r="B1172" s="7"/>
      <c r="C1172" s="7"/>
      <c r="D1172" s="7"/>
      <c r="E1172" s="7"/>
      <c r="F1172" s="7"/>
      <c r="G1172" s="7"/>
      <c r="H1172" s="7"/>
      <c r="I1172" s="7"/>
      <c r="J1172" s="7"/>
      <c r="K1172" s="7"/>
      <c r="L1172" s="7"/>
      <c r="M1172" s="7"/>
      <c r="N1172" s="7"/>
      <c r="O1172" s="7"/>
      <c r="P1172" s="7"/>
      <c r="Q1172" s="7"/>
      <c r="R1172" s="7"/>
      <c r="S1172" s="7"/>
      <c r="T1172" s="7"/>
      <c r="U1172" s="7"/>
      <c r="V1172" s="7"/>
      <c r="W1172" s="7"/>
      <c r="X1172" s="7"/>
      <c r="Y1172" s="7"/>
      <c r="Z1172" s="7"/>
      <c r="AA1172" s="7"/>
      <c r="AB1172" s="7"/>
    </row>
    <row r="1173" spans="1:28" ht="13.2">
      <c r="A1173" s="7"/>
      <c r="B1173" s="7"/>
      <c r="C1173" s="7"/>
      <c r="D1173" s="7"/>
      <c r="E1173" s="7"/>
      <c r="F1173" s="7"/>
      <c r="G1173" s="7"/>
      <c r="H1173" s="7"/>
      <c r="I1173" s="7"/>
      <c r="J1173" s="7"/>
      <c r="K1173" s="7"/>
      <c r="L1173" s="7"/>
      <c r="M1173" s="7"/>
      <c r="N1173" s="7"/>
      <c r="O1173" s="7"/>
      <c r="P1173" s="7"/>
      <c r="Q1173" s="7"/>
      <c r="R1173" s="7"/>
      <c r="S1173" s="7"/>
      <c r="T1173" s="7"/>
      <c r="U1173" s="7"/>
      <c r="V1173" s="7"/>
      <c r="W1173" s="7"/>
      <c r="X1173" s="7"/>
      <c r="Y1173" s="7"/>
      <c r="Z1173" s="7"/>
      <c r="AA1173" s="7"/>
      <c r="AB1173" s="7"/>
    </row>
    <row r="1174" spans="1:28" ht="13.2">
      <c r="A1174" s="7"/>
      <c r="B1174" s="7"/>
      <c r="C1174" s="7"/>
      <c r="D1174" s="7"/>
      <c r="E1174" s="7"/>
      <c r="F1174" s="7"/>
      <c r="G1174" s="7"/>
      <c r="H1174" s="7"/>
      <c r="I1174" s="7"/>
      <c r="J1174" s="7"/>
      <c r="K1174" s="7"/>
      <c r="L1174" s="7"/>
      <c r="M1174" s="7"/>
      <c r="N1174" s="7"/>
      <c r="O1174" s="7"/>
      <c r="P1174" s="7"/>
      <c r="Q1174" s="7"/>
      <c r="R1174" s="7"/>
      <c r="S1174" s="7"/>
      <c r="T1174" s="7"/>
      <c r="U1174" s="7"/>
      <c r="V1174" s="7"/>
      <c r="W1174" s="7"/>
      <c r="X1174" s="7"/>
      <c r="Y1174" s="7"/>
      <c r="Z1174" s="7"/>
      <c r="AA1174" s="7"/>
      <c r="AB1174" s="7"/>
    </row>
    <row r="1175" spans="1:28" ht="13.2">
      <c r="A1175" s="7"/>
      <c r="B1175" s="7"/>
      <c r="C1175" s="7"/>
      <c r="D1175" s="7"/>
      <c r="E1175" s="7"/>
      <c r="F1175" s="7"/>
      <c r="G1175" s="7"/>
      <c r="H1175" s="7"/>
      <c r="I1175" s="7"/>
      <c r="J1175" s="7"/>
      <c r="K1175" s="7"/>
      <c r="L1175" s="7"/>
      <c r="M1175" s="7"/>
      <c r="N1175" s="7"/>
      <c r="O1175" s="7"/>
      <c r="P1175" s="7"/>
      <c r="Q1175" s="7"/>
      <c r="R1175" s="7"/>
      <c r="S1175" s="7"/>
      <c r="T1175" s="7"/>
      <c r="U1175" s="7"/>
      <c r="V1175" s="7"/>
      <c r="W1175" s="7"/>
      <c r="X1175" s="7"/>
      <c r="Y1175" s="7"/>
      <c r="Z1175" s="7"/>
      <c r="AA1175" s="7"/>
      <c r="AB1175" s="7"/>
    </row>
    <row r="1176" spans="1:28" ht="13.2">
      <c r="A1176" s="7"/>
      <c r="B1176" s="7"/>
      <c r="C1176" s="7"/>
      <c r="D1176" s="7"/>
      <c r="E1176" s="7"/>
      <c r="F1176" s="7"/>
      <c r="G1176" s="7"/>
      <c r="H1176" s="7"/>
      <c r="I1176" s="7"/>
      <c r="J1176" s="7"/>
      <c r="K1176" s="7"/>
      <c r="L1176" s="7"/>
      <c r="M1176" s="7"/>
      <c r="N1176" s="7"/>
      <c r="O1176" s="7"/>
      <c r="P1176" s="7"/>
      <c r="Q1176" s="7"/>
      <c r="R1176" s="7"/>
      <c r="S1176" s="7"/>
      <c r="T1176" s="7"/>
      <c r="U1176" s="7"/>
      <c r="V1176" s="7"/>
      <c r="W1176" s="7"/>
      <c r="X1176" s="7"/>
      <c r="Y1176" s="7"/>
      <c r="Z1176" s="7"/>
      <c r="AA1176" s="7"/>
      <c r="AB1176" s="7"/>
    </row>
    <row r="1177" spans="1:28" ht="13.2">
      <c r="A1177" s="7"/>
      <c r="B1177" s="7"/>
      <c r="C1177" s="7"/>
      <c r="D1177" s="7"/>
      <c r="E1177" s="7"/>
      <c r="F1177" s="7"/>
      <c r="G1177" s="7"/>
      <c r="H1177" s="7"/>
      <c r="I1177" s="7"/>
      <c r="J1177" s="7"/>
      <c r="K1177" s="7"/>
      <c r="L1177" s="7"/>
      <c r="M1177" s="7"/>
      <c r="N1177" s="7"/>
      <c r="O1177" s="7"/>
      <c r="P1177" s="7"/>
      <c r="Q1177" s="7"/>
      <c r="R1177" s="7"/>
      <c r="S1177" s="7"/>
      <c r="T1177" s="7"/>
      <c r="U1177" s="7"/>
      <c r="V1177" s="7"/>
      <c r="W1177" s="7"/>
      <c r="X1177" s="7"/>
      <c r="Y1177" s="7"/>
      <c r="Z1177" s="7"/>
      <c r="AA1177" s="7"/>
      <c r="AB1177" s="7"/>
    </row>
    <row r="1178" spans="1:28" ht="13.2">
      <c r="A1178" s="7"/>
      <c r="B1178" s="7"/>
      <c r="C1178" s="7"/>
      <c r="D1178" s="7"/>
      <c r="E1178" s="7"/>
      <c r="F1178" s="7"/>
      <c r="G1178" s="7"/>
      <c r="H1178" s="7"/>
      <c r="I1178" s="7"/>
      <c r="J1178" s="7"/>
      <c r="K1178" s="7"/>
      <c r="L1178" s="7"/>
      <c r="M1178" s="7"/>
      <c r="N1178" s="7"/>
      <c r="O1178" s="7"/>
      <c r="P1178" s="7"/>
      <c r="Q1178" s="7"/>
      <c r="R1178" s="7"/>
      <c r="S1178" s="7"/>
      <c r="T1178" s="7"/>
      <c r="U1178" s="7"/>
      <c r="V1178" s="7"/>
      <c r="W1178" s="7"/>
      <c r="X1178" s="7"/>
      <c r="Y1178" s="7"/>
      <c r="Z1178" s="7"/>
      <c r="AA1178" s="7"/>
      <c r="AB1178" s="7"/>
    </row>
    <row r="1179" spans="1:28" ht="13.2">
      <c r="A1179" s="7"/>
      <c r="B1179" s="7"/>
      <c r="C1179" s="7"/>
      <c r="D1179" s="7"/>
      <c r="E1179" s="7"/>
      <c r="F1179" s="7"/>
      <c r="G1179" s="7"/>
      <c r="H1179" s="7"/>
      <c r="I1179" s="7"/>
      <c r="J1179" s="7"/>
      <c r="K1179" s="7"/>
      <c r="L1179" s="7"/>
      <c r="M1179" s="7"/>
      <c r="N1179" s="7"/>
      <c r="O1179" s="7"/>
      <c r="P1179" s="7"/>
      <c r="Q1179" s="7"/>
      <c r="R1179" s="7"/>
      <c r="S1179" s="7"/>
      <c r="T1179" s="7"/>
      <c r="U1179" s="7"/>
      <c r="V1179" s="7"/>
      <c r="W1179" s="7"/>
      <c r="X1179" s="7"/>
      <c r="Y1179" s="7"/>
      <c r="Z1179" s="7"/>
      <c r="AA1179" s="7"/>
      <c r="AB1179" s="7"/>
    </row>
    <row r="1180" spans="1:28" ht="13.2">
      <c r="A1180" s="7"/>
      <c r="B1180" s="7"/>
      <c r="C1180" s="7"/>
      <c r="D1180" s="7"/>
      <c r="E1180" s="7"/>
      <c r="F1180" s="7"/>
      <c r="G1180" s="7"/>
      <c r="H1180" s="7"/>
      <c r="I1180" s="7"/>
      <c r="J1180" s="7"/>
      <c r="K1180" s="7"/>
      <c r="L1180" s="7"/>
      <c r="M1180" s="7"/>
      <c r="N1180" s="7"/>
      <c r="O1180" s="7"/>
      <c r="P1180" s="7"/>
      <c r="Q1180" s="7"/>
      <c r="R1180" s="7"/>
      <c r="S1180" s="7"/>
      <c r="T1180" s="7"/>
      <c r="U1180" s="7"/>
      <c r="V1180" s="7"/>
      <c r="W1180" s="7"/>
      <c r="X1180" s="7"/>
      <c r="Y1180" s="7"/>
      <c r="Z1180" s="7"/>
      <c r="AA1180" s="7"/>
      <c r="AB1180" s="7"/>
    </row>
    <row r="1181" spans="1:28" ht="13.2">
      <c r="A1181" s="7"/>
      <c r="B1181" s="7"/>
      <c r="C1181" s="7"/>
      <c r="D1181" s="7"/>
      <c r="E1181" s="7"/>
      <c r="F1181" s="7"/>
      <c r="G1181" s="7"/>
      <c r="H1181" s="7"/>
      <c r="I1181" s="7"/>
      <c r="J1181" s="7"/>
      <c r="K1181" s="7"/>
      <c r="L1181" s="7"/>
      <c r="M1181" s="7"/>
      <c r="N1181" s="7"/>
      <c r="O1181" s="7"/>
      <c r="P1181" s="7"/>
      <c r="Q1181" s="7"/>
      <c r="R1181" s="7"/>
      <c r="S1181" s="7"/>
      <c r="T1181" s="7"/>
      <c r="U1181" s="7"/>
      <c r="V1181" s="7"/>
      <c r="W1181" s="7"/>
      <c r="X1181" s="7"/>
      <c r="Y1181" s="7"/>
      <c r="Z1181" s="7"/>
      <c r="AA1181" s="7"/>
      <c r="AB1181" s="7"/>
    </row>
    <row r="1182" spans="1:28" ht="13.2">
      <c r="A1182" s="7"/>
      <c r="B1182" s="7"/>
      <c r="C1182" s="7"/>
      <c r="D1182" s="7"/>
      <c r="E1182" s="7"/>
      <c r="F1182" s="7"/>
      <c r="G1182" s="7"/>
      <c r="H1182" s="7"/>
      <c r="I1182" s="7"/>
      <c r="J1182" s="7"/>
      <c r="K1182" s="7"/>
      <c r="L1182" s="7"/>
      <c r="M1182" s="7"/>
      <c r="N1182" s="7"/>
      <c r="O1182" s="7"/>
      <c r="P1182" s="7"/>
      <c r="Q1182" s="7"/>
      <c r="R1182" s="7"/>
      <c r="S1182" s="7"/>
      <c r="T1182" s="7"/>
      <c r="U1182" s="7"/>
      <c r="V1182" s="7"/>
      <c r="W1182" s="7"/>
      <c r="X1182" s="7"/>
      <c r="Y1182" s="7"/>
      <c r="Z1182" s="7"/>
      <c r="AA1182" s="7"/>
      <c r="AB1182" s="7"/>
    </row>
    <row r="1183" spans="1:28" ht="13.2">
      <c r="A1183" s="7"/>
      <c r="B1183" s="7"/>
      <c r="C1183" s="7"/>
      <c r="D1183" s="7"/>
      <c r="E1183" s="7"/>
      <c r="F1183" s="7"/>
      <c r="G1183" s="7"/>
      <c r="H1183" s="7"/>
      <c r="I1183" s="7"/>
      <c r="J1183" s="7"/>
      <c r="K1183" s="7"/>
      <c r="L1183" s="7"/>
      <c r="M1183" s="7"/>
      <c r="N1183" s="7"/>
      <c r="O1183" s="7"/>
      <c r="P1183" s="7"/>
      <c r="Q1183" s="7"/>
      <c r="R1183" s="7"/>
      <c r="S1183" s="7"/>
      <c r="T1183" s="7"/>
      <c r="U1183" s="7"/>
      <c r="V1183" s="7"/>
      <c r="W1183" s="7"/>
      <c r="X1183" s="7"/>
      <c r="Y1183" s="7"/>
      <c r="Z1183" s="7"/>
      <c r="AA1183" s="7"/>
      <c r="AB1183" s="7"/>
    </row>
    <row r="1184" spans="1:28" ht="13.2">
      <c r="A1184" s="7"/>
      <c r="B1184" s="7"/>
      <c r="C1184" s="7"/>
      <c r="D1184" s="7"/>
      <c r="E1184" s="7"/>
      <c r="F1184" s="7"/>
      <c r="G1184" s="7"/>
      <c r="H1184" s="7"/>
      <c r="I1184" s="7"/>
      <c r="J1184" s="7"/>
      <c r="K1184" s="7"/>
      <c r="L1184" s="7"/>
      <c r="M1184" s="7"/>
      <c r="N1184" s="7"/>
      <c r="O1184" s="7"/>
      <c r="P1184" s="7"/>
      <c r="Q1184" s="7"/>
      <c r="R1184" s="7"/>
      <c r="S1184" s="7"/>
      <c r="T1184" s="7"/>
      <c r="U1184" s="7"/>
      <c r="V1184" s="7"/>
      <c r="W1184" s="7"/>
      <c r="X1184" s="7"/>
      <c r="Y1184" s="7"/>
      <c r="Z1184" s="7"/>
      <c r="AA1184" s="7"/>
      <c r="AB1184" s="7"/>
    </row>
    <row r="1185" spans="1:28" ht="13.2">
      <c r="A1185" s="7"/>
      <c r="B1185" s="7"/>
      <c r="C1185" s="7"/>
      <c r="D1185" s="7"/>
      <c r="E1185" s="7"/>
      <c r="F1185" s="7"/>
      <c r="G1185" s="7"/>
      <c r="H1185" s="7"/>
      <c r="I1185" s="7"/>
      <c r="J1185" s="7"/>
      <c r="K1185" s="7"/>
      <c r="L1185" s="7"/>
      <c r="M1185" s="7"/>
      <c r="N1185" s="7"/>
      <c r="O1185" s="7"/>
      <c r="P1185" s="7"/>
      <c r="Q1185" s="7"/>
      <c r="R1185" s="7"/>
      <c r="S1185" s="7"/>
      <c r="T1185" s="7"/>
      <c r="U1185" s="7"/>
      <c r="V1185" s="7"/>
      <c r="W1185" s="7"/>
      <c r="X1185" s="7"/>
      <c r="Y1185" s="7"/>
      <c r="Z1185" s="7"/>
      <c r="AA1185" s="7"/>
      <c r="AB1185" s="7"/>
    </row>
    <row r="1186" spans="1:28" ht="13.2">
      <c r="A1186" s="7"/>
      <c r="B1186" s="7"/>
      <c r="C1186" s="7"/>
      <c r="D1186" s="7"/>
      <c r="E1186" s="7"/>
      <c r="F1186" s="7"/>
      <c r="G1186" s="7"/>
      <c r="H1186" s="7"/>
      <c r="I1186" s="7"/>
      <c r="J1186" s="7"/>
      <c r="K1186" s="7"/>
      <c r="L1186" s="7"/>
      <c r="M1186" s="7"/>
      <c r="N1186" s="7"/>
      <c r="O1186" s="7"/>
      <c r="P1186" s="7"/>
      <c r="Q1186" s="7"/>
      <c r="R1186" s="7"/>
      <c r="S1186" s="7"/>
      <c r="T1186" s="7"/>
      <c r="U1186" s="7"/>
      <c r="V1186" s="7"/>
      <c r="W1186" s="7"/>
      <c r="X1186" s="7"/>
      <c r="Y1186" s="7"/>
      <c r="Z1186" s="7"/>
      <c r="AA1186" s="7"/>
      <c r="AB1186" s="7"/>
    </row>
    <row r="1187" spans="1:28" ht="13.2">
      <c r="A1187" s="7"/>
      <c r="B1187" s="7"/>
      <c r="C1187" s="7"/>
      <c r="D1187" s="7"/>
      <c r="E1187" s="7"/>
      <c r="F1187" s="7"/>
      <c r="G1187" s="7"/>
      <c r="H1187" s="7"/>
      <c r="I1187" s="7"/>
      <c r="J1187" s="7"/>
      <c r="K1187" s="7"/>
      <c r="L1187" s="7"/>
      <c r="M1187" s="7"/>
      <c r="N1187" s="7"/>
      <c r="O1187" s="7"/>
      <c r="P1187" s="7"/>
      <c r="Q1187" s="7"/>
      <c r="R1187" s="7"/>
      <c r="S1187" s="7"/>
      <c r="T1187" s="7"/>
      <c r="U1187" s="7"/>
      <c r="V1187" s="7"/>
      <c r="W1187" s="7"/>
      <c r="X1187" s="7"/>
      <c r="Y1187" s="7"/>
      <c r="Z1187" s="7"/>
      <c r="AA1187" s="7"/>
      <c r="AB1187" s="7"/>
    </row>
    <row r="1188" spans="1:28" ht="13.2">
      <c r="A1188" s="7"/>
      <c r="B1188" s="7"/>
      <c r="C1188" s="7"/>
      <c r="D1188" s="7"/>
      <c r="E1188" s="7"/>
      <c r="F1188" s="7"/>
      <c r="G1188" s="7"/>
      <c r="H1188" s="7"/>
      <c r="I1188" s="7"/>
      <c r="J1188" s="7"/>
      <c r="K1188" s="7"/>
      <c r="L1188" s="7"/>
      <c r="M1188" s="7"/>
      <c r="N1188" s="7"/>
      <c r="O1188" s="7"/>
      <c r="P1188" s="7"/>
      <c r="Q1188" s="7"/>
      <c r="R1188" s="7"/>
      <c r="S1188" s="7"/>
      <c r="T1188" s="7"/>
      <c r="U1188" s="7"/>
      <c r="V1188" s="7"/>
      <c r="W1188" s="7"/>
      <c r="X1188" s="7"/>
      <c r="Y1188" s="7"/>
      <c r="Z1188" s="7"/>
      <c r="AA1188" s="7"/>
      <c r="AB1188" s="7"/>
    </row>
    <row r="1189" spans="1:28" ht="13.2">
      <c r="A1189" s="7"/>
      <c r="B1189" s="7"/>
      <c r="C1189" s="7"/>
      <c r="D1189" s="7"/>
      <c r="E1189" s="7"/>
      <c r="F1189" s="7"/>
      <c r="G1189" s="7"/>
      <c r="H1189" s="7"/>
      <c r="I1189" s="7"/>
      <c r="J1189" s="7"/>
      <c r="K1189" s="7"/>
      <c r="L1189" s="7"/>
      <c r="M1189" s="7"/>
      <c r="N1189" s="7"/>
      <c r="O1189" s="7"/>
      <c r="P1189" s="7"/>
      <c r="Q1189" s="7"/>
      <c r="R1189" s="7"/>
      <c r="S1189" s="7"/>
      <c r="T1189" s="7"/>
      <c r="U1189" s="7"/>
      <c r="V1189" s="7"/>
      <c r="W1189" s="7"/>
      <c r="X1189" s="7"/>
      <c r="Y1189" s="7"/>
      <c r="Z1189" s="7"/>
      <c r="AA1189" s="7"/>
      <c r="AB1189" s="7"/>
    </row>
    <row r="1190" spans="1:28" ht="13.2">
      <c r="A1190" s="7"/>
      <c r="B1190" s="7"/>
      <c r="C1190" s="7"/>
      <c r="D1190" s="7"/>
      <c r="E1190" s="7"/>
      <c r="F1190" s="7"/>
      <c r="G1190" s="7"/>
      <c r="H1190" s="7"/>
      <c r="I1190" s="7"/>
      <c r="J1190" s="7"/>
      <c r="K1190" s="7"/>
      <c r="L1190" s="7"/>
      <c r="M1190" s="7"/>
      <c r="N1190" s="7"/>
      <c r="O1190" s="7"/>
      <c r="P1190" s="7"/>
      <c r="Q1190" s="7"/>
      <c r="R1190" s="7"/>
      <c r="S1190" s="7"/>
      <c r="T1190" s="7"/>
      <c r="U1190" s="7"/>
      <c r="V1190" s="7"/>
      <c r="W1190" s="7"/>
      <c r="X1190" s="7"/>
      <c r="Y1190" s="7"/>
      <c r="Z1190" s="7"/>
      <c r="AA1190" s="7"/>
      <c r="AB1190" s="7"/>
    </row>
    <row r="1191" spans="1:28" ht="13.2">
      <c r="A1191" s="7"/>
      <c r="B1191" s="7"/>
      <c r="C1191" s="7"/>
      <c r="D1191" s="7"/>
      <c r="E1191" s="7"/>
      <c r="F1191" s="7"/>
      <c r="G1191" s="7"/>
      <c r="H1191" s="7"/>
      <c r="I1191" s="7"/>
      <c r="J1191" s="7"/>
      <c r="K1191" s="7"/>
      <c r="L1191" s="7"/>
      <c r="M1191" s="7"/>
      <c r="N1191" s="7"/>
      <c r="O1191" s="7"/>
      <c r="P1191" s="7"/>
      <c r="Q1191" s="7"/>
      <c r="R1191" s="7"/>
      <c r="S1191" s="7"/>
      <c r="T1191" s="7"/>
      <c r="U1191" s="7"/>
      <c r="V1191" s="7"/>
      <c r="W1191" s="7"/>
      <c r="X1191" s="7"/>
      <c r="Y1191" s="7"/>
      <c r="Z1191" s="7"/>
      <c r="AA1191" s="7"/>
      <c r="AB1191" s="7"/>
    </row>
    <row r="1192" spans="1:28" ht="13.2">
      <c r="A1192" s="7"/>
      <c r="B1192" s="7"/>
      <c r="C1192" s="7"/>
      <c r="D1192" s="7"/>
      <c r="E1192" s="7"/>
      <c r="F1192" s="7"/>
      <c r="G1192" s="7"/>
      <c r="H1192" s="7"/>
      <c r="I1192" s="7"/>
      <c r="J1192" s="7"/>
      <c r="K1192" s="7"/>
      <c r="L1192" s="7"/>
      <c r="M1192" s="7"/>
      <c r="N1192" s="7"/>
      <c r="O1192" s="7"/>
      <c r="P1192" s="7"/>
      <c r="Q1192" s="7"/>
      <c r="R1192" s="7"/>
      <c r="S1192" s="7"/>
      <c r="T1192" s="7"/>
      <c r="U1192" s="7"/>
      <c r="V1192" s="7"/>
      <c r="W1192" s="7"/>
      <c r="X1192" s="7"/>
      <c r="Y1192" s="7"/>
      <c r="Z1192" s="7"/>
      <c r="AA1192" s="7"/>
      <c r="AB1192" s="7"/>
    </row>
    <row r="1193" spans="1:28" ht="13.2">
      <c r="A1193" s="7"/>
      <c r="B1193" s="7"/>
      <c r="C1193" s="7"/>
      <c r="D1193" s="7"/>
      <c r="E1193" s="7"/>
      <c r="F1193" s="7"/>
      <c r="G1193" s="7"/>
      <c r="H1193" s="7"/>
      <c r="I1193" s="7"/>
      <c r="J1193" s="7"/>
      <c r="K1193" s="7"/>
      <c r="L1193" s="7"/>
      <c r="M1193" s="7"/>
      <c r="N1193" s="7"/>
      <c r="O1193" s="7"/>
      <c r="P1193" s="7"/>
      <c r="Q1193" s="7"/>
      <c r="R1193" s="7"/>
      <c r="S1193" s="7"/>
      <c r="T1193" s="7"/>
      <c r="U1193" s="7"/>
      <c r="V1193" s="7"/>
      <c r="W1193" s="7"/>
      <c r="X1193" s="7"/>
      <c r="Y1193" s="7"/>
      <c r="Z1193" s="7"/>
      <c r="AA1193" s="7"/>
      <c r="AB1193" s="7"/>
    </row>
    <row r="1194" spans="1:28" ht="13.2">
      <c r="A1194" s="7"/>
      <c r="B1194" s="7"/>
      <c r="C1194" s="7"/>
      <c r="D1194" s="7"/>
      <c r="E1194" s="7"/>
      <c r="F1194" s="7"/>
      <c r="G1194" s="7"/>
      <c r="H1194" s="7"/>
      <c r="I1194" s="7"/>
      <c r="J1194" s="7"/>
      <c r="K1194" s="7"/>
      <c r="L1194" s="7"/>
      <c r="M1194" s="7"/>
      <c r="N1194" s="7"/>
      <c r="O1194" s="7"/>
      <c r="P1194" s="7"/>
      <c r="Q1194" s="7"/>
      <c r="R1194" s="7"/>
      <c r="S1194" s="7"/>
      <c r="T1194" s="7"/>
      <c r="U1194" s="7"/>
      <c r="V1194" s="7"/>
      <c r="W1194" s="7"/>
      <c r="X1194" s="7"/>
      <c r="Y1194" s="7"/>
      <c r="Z1194" s="7"/>
      <c r="AA1194" s="7"/>
      <c r="AB1194" s="7"/>
    </row>
    <row r="1195" spans="1:28" ht="13.2">
      <c r="A1195" s="7"/>
      <c r="B1195" s="7"/>
      <c r="C1195" s="7"/>
      <c r="D1195" s="7"/>
      <c r="E1195" s="7"/>
      <c r="F1195" s="7"/>
      <c r="G1195" s="7"/>
      <c r="H1195" s="7"/>
      <c r="I1195" s="7"/>
      <c r="J1195" s="7"/>
      <c r="K1195" s="7"/>
      <c r="L1195" s="7"/>
      <c r="M1195" s="7"/>
      <c r="N1195" s="7"/>
      <c r="O1195" s="7"/>
      <c r="P1195" s="7"/>
      <c r="Q1195" s="7"/>
      <c r="R1195" s="7"/>
      <c r="S1195" s="7"/>
      <c r="T1195" s="7"/>
      <c r="U1195" s="7"/>
      <c r="V1195" s="7"/>
      <c r="W1195" s="7"/>
      <c r="X1195" s="7"/>
      <c r="Y1195" s="7"/>
      <c r="Z1195" s="7"/>
      <c r="AA1195" s="7"/>
      <c r="AB1195" s="7"/>
    </row>
    <row r="1196" spans="1:28" ht="13.2">
      <c r="A1196" s="7"/>
      <c r="B1196" s="7"/>
      <c r="C1196" s="7"/>
      <c r="D1196" s="7"/>
      <c r="E1196" s="7"/>
      <c r="F1196" s="7"/>
      <c r="G1196" s="7"/>
      <c r="H1196" s="7"/>
      <c r="I1196" s="7"/>
      <c r="J1196" s="7"/>
      <c r="K1196" s="7"/>
      <c r="L1196" s="7"/>
      <c r="M1196" s="7"/>
      <c r="N1196" s="7"/>
      <c r="O1196" s="7"/>
      <c r="P1196" s="7"/>
      <c r="Q1196" s="7"/>
      <c r="R1196" s="7"/>
      <c r="S1196" s="7"/>
      <c r="T1196" s="7"/>
      <c r="U1196" s="7"/>
      <c r="V1196" s="7"/>
      <c r="W1196" s="7"/>
      <c r="X1196" s="7"/>
      <c r="Y1196" s="7"/>
      <c r="Z1196" s="7"/>
      <c r="AA1196" s="7"/>
      <c r="AB1196" s="7"/>
    </row>
    <row r="1197" spans="1:28" ht="13.2">
      <c r="A1197" s="7"/>
      <c r="B1197" s="7"/>
      <c r="C1197" s="7"/>
      <c r="D1197" s="7"/>
      <c r="E1197" s="7"/>
      <c r="F1197" s="7"/>
      <c r="G1197" s="7"/>
      <c r="H1197" s="7"/>
      <c r="I1197" s="7"/>
      <c r="J1197" s="7"/>
      <c r="K1197" s="7"/>
      <c r="L1197" s="7"/>
      <c r="M1197" s="7"/>
      <c r="N1197" s="7"/>
      <c r="O1197" s="7"/>
      <c r="P1197" s="7"/>
      <c r="Q1197" s="7"/>
      <c r="R1197" s="7"/>
      <c r="S1197" s="7"/>
      <c r="T1197" s="7"/>
      <c r="U1197" s="7"/>
      <c r="V1197" s="7"/>
      <c r="W1197" s="7"/>
      <c r="X1197" s="7"/>
      <c r="Y1197" s="7"/>
      <c r="Z1197" s="7"/>
      <c r="AA1197" s="7"/>
      <c r="AB1197" s="7"/>
    </row>
    <row r="1198" spans="1:28" ht="13.2">
      <c r="A1198" s="7"/>
      <c r="B1198" s="7"/>
      <c r="C1198" s="7"/>
      <c r="D1198" s="7"/>
      <c r="E1198" s="7"/>
      <c r="F1198" s="7"/>
      <c r="G1198" s="7"/>
      <c r="H1198" s="7"/>
      <c r="I1198" s="7"/>
      <c r="J1198" s="7"/>
      <c r="K1198" s="7"/>
      <c r="L1198" s="7"/>
      <c r="M1198" s="7"/>
      <c r="N1198" s="7"/>
      <c r="O1198" s="7"/>
      <c r="P1198" s="7"/>
      <c r="Q1198" s="7"/>
      <c r="R1198" s="7"/>
      <c r="S1198" s="7"/>
      <c r="T1198" s="7"/>
      <c r="U1198" s="7"/>
      <c r="V1198" s="7"/>
      <c r="W1198" s="7"/>
      <c r="X1198" s="7"/>
      <c r="Y1198" s="7"/>
      <c r="Z1198" s="7"/>
      <c r="AA1198" s="7"/>
      <c r="AB1198" s="7"/>
    </row>
    <row r="1199" spans="1:28" ht="13.2">
      <c r="A1199" s="7"/>
      <c r="B1199" s="7"/>
      <c r="C1199" s="7"/>
      <c r="D1199" s="7"/>
      <c r="E1199" s="7"/>
      <c r="F1199" s="7"/>
      <c r="G1199" s="7"/>
      <c r="H1199" s="7"/>
      <c r="I1199" s="7"/>
      <c r="J1199" s="7"/>
      <c r="K1199" s="7"/>
      <c r="L1199" s="7"/>
      <c r="M1199" s="7"/>
      <c r="N1199" s="7"/>
      <c r="O1199" s="7"/>
      <c r="P1199" s="7"/>
      <c r="Q1199" s="7"/>
      <c r="R1199" s="7"/>
      <c r="S1199" s="7"/>
      <c r="T1199" s="7"/>
      <c r="U1199" s="7"/>
      <c r="V1199" s="7"/>
      <c r="W1199" s="7"/>
      <c r="X1199" s="7"/>
      <c r="Y1199" s="7"/>
      <c r="Z1199" s="7"/>
      <c r="AA1199" s="7"/>
      <c r="AB1199" s="7"/>
    </row>
    <row r="1200" spans="1:28" ht="13.2">
      <c r="A1200" s="7"/>
      <c r="B1200" s="7"/>
      <c r="C1200" s="7"/>
      <c r="D1200" s="7"/>
      <c r="E1200" s="7"/>
      <c r="F1200" s="7"/>
      <c r="G1200" s="7"/>
      <c r="H1200" s="7"/>
      <c r="I1200" s="7"/>
      <c r="J1200" s="7"/>
      <c r="K1200" s="7"/>
      <c r="L1200" s="7"/>
      <c r="M1200" s="7"/>
      <c r="N1200" s="7"/>
      <c r="O1200" s="7"/>
      <c r="P1200" s="7"/>
      <c r="Q1200" s="7"/>
      <c r="R1200" s="7"/>
      <c r="S1200" s="7"/>
      <c r="T1200" s="7"/>
      <c r="U1200" s="7"/>
      <c r="V1200" s="7"/>
      <c r="W1200" s="7"/>
      <c r="X1200" s="7"/>
      <c r="Y1200" s="7"/>
      <c r="Z1200" s="7"/>
      <c r="AA1200" s="7"/>
      <c r="AB1200" s="7"/>
    </row>
    <row r="1201" spans="1:28" ht="13.2">
      <c r="A1201" s="7"/>
      <c r="B1201" s="7"/>
      <c r="C1201" s="7"/>
      <c r="D1201" s="7"/>
      <c r="E1201" s="7"/>
      <c r="F1201" s="7"/>
      <c r="G1201" s="7"/>
      <c r="H1201" s="7"/>
      <c r="I1201" s="7"/>
      <c r="J1201" s="7"/>
      <c r="K1201" s="7"/>
      <c r="L1201" s="7"/>
      <c r="M1201" s="7"/>
      <c r="N1201" s="7"/>
      <c r="O1201" s="7"/>
      <c r="P1201" s="7"/>
      <c r="Q1201" s="7"/>
      <c r="R1201" s="7"/>
      <c r="S1201" s="7"/>
      <c r="T1201" s="7"/>
      <c r="U1201" s="7"/>
      <c r="V1201" s="7"/>
      <c r="W1201" s="7"/>
      <c r="X1201" s="7"/>
      <c r="Y1201" s="7"/>
      <c r="Z1201" s="7"/>
      <c r="AA1201" s="7"/>
      <c r="AB1201" s="7"/>
    </row>
    <row r="1202" spans="1:28" ht="13.2">
      <c r="A1202" s="7"/>
      <c r="B1202" s="7"/>
      <c r="C1202" s="7"/>
      <c r="D1202" s="7"/>
      <c r="E1202" s="7"/>
      <c r="F1202" s="7"/>
      <c r="G1202" s="7"/>
      <c r="H1202" s="7"/>
      <c r="I1202" s="7"/>
      <c r="J1202" s="7"/>
      <c r="K1202" s="7"/>
      <c r="L1202" s="7"/>
      <c r="M1202" s="7"/>
      <c r="N1202" s="7"/>
      <c r="O1202" s="7"/>
      <c r="P1202" s="7"/>
      <c r="Q1202" s="7"/>
      <c r="R1202" s="7"/>
      <c r="S1202" s="7"/>
      <c r="T1202" s="7"/>
      <c r="U1202" s="7"/>
      <c r="V1202" s="7"/>
      <c r="W1202" s="7"/>
      <c r="X1202" s="7"/>
      <c r="Y1202" s="7"/>
      <c r="Z1202" s="7"/>
      <c r="AA1202" s="7"/>
      <c r="AB1202" s="7"/>
    </row>
    <row r="1203" spans="1:28" ht="13.2">
      <c r="A1203" s="7"/>
      <c r="B1203" s="7"/>
      <c r="C1203" s="7"/>
      <c r="D1203" s="7"/>
      <c r="E1203" s="7"/>
      <c r="F1203" s="7"/>
      <c r="G1203" s="7"/>
      <c r="H1203" s="7"/>
      <c r="I1203" s="7"/>
      <c r="J1203" s="7"/>
      <c r="K1203" s="7"/>
      <c r="L1203" s="7"/>
      <c r="M1203" s="7"/>
      <c r="N1203" s="7"/>
      <c r="O1203" s="7"/>
      <c r="P1203" s="7"/>
      <c r="Q1203" s="7"/>
      <c r="R1203" s="7"/>
      <c r="S1203" s="7"/>
      <c r="T1203" s="7"/>
      <c r="U1203" s="7"/>
      <c r="V1203" s="7"/>
      <c r="W1203" s="7"/>
      <c r="X1203" s="7"/>
      <c r="Y1203" s="7"/>
      <c r="Z1203" s="7"/>
      <c r="AA1203" s="7"/>
      <c r="AB1203" s="7"/>
    </row>
    <row r="1204" spans="1:28" ht="13.2">
      <c r="A1204" s="7"/>
      <c r="B1204" s="7"/>
      <c r="C1204" s="7"/>
      <c r="D1204" s="7"/>
      <c r="E1204" s="7"/>
      <c r="F1204" s="7"/>
      <c r="G1204" s="7"/>
      <c r="H1204" s="7"/>
      <c r="I1204" s="7"/>
      <c r="J1204" s="7"/>
      <c r="K1204" s="7"/>
      <c r="L1204" s="7"/>
      <c r="M1204" s="7"/>
      <c r="N1204" s="7"/>
      <c r="O1204" s="7"/>
      <c r="P1204" s="7"/>
      <c r="Q1204" s="7"/>
      <c r="R1204" s="7"/>
      <c r="S1204" s="7"/>
      <c r="T1204" s="7"/>
      <c r="U1204" s="7"/>
      <c r="V1204" s="7"/>
      <c r="W1204" s="7"/>
      <c r="X1204" s="7"/>
      <c r="Y1204" s="7"/>
      <c r="Z1204" s="7"/>
      <c r="AA1204" s="7"/>
      <c r="AB1204" s="7"/>
    </row>
    <row r="1205" spans="1:28" ht="13.2">
      <c r="A1205" s="7"/>
      <c r="B1205" s="7"/>
      <c r="C1205" s="7"/>
      <c r="D1205" s="7"/>
      <c r="E1205" s="7"/>
      <c r="F1205" s="7"/>
      <c r="G1205" s="7"/>
      <c r="H1205" s="7"/>
      <c r="I1205" s="7"/>
      <c r="J1205" s="7"/>
      <c r="K1205" s="7"/>
      <c r="L1205" s="7"/>
      <c r="M1205" s="7"/>
      <c r="N1205" s="7"/>
      <c r="O1205" s="7"/>
      <c r="P1205" s="7"/>
      <c r="Q1205" s="7"/>
      <c r="R1205" s="7"/>
      <c r="S1205" s="7"/>
      <c r="T1205" s="7"/>
      <c r="U1205" s="7"/>
      <c r="V1205" s="7"/>
      <c r="W1205" s="7"/>
      <c r="X1205" s="7"/>
      <c r="Y1205" s="7"/>
      <c r="Z1205" s="7"/>
      <c r="AA1205" s="7"/>
      <c r="AB1205" s="7"/>
    </row>
    <row r="1206" spans="1:28" ht="13.2">
      <c r="A1206" s="7"/>
      <c r="B1206" s="7"/>
      <c r="C1206" s="7"/>
      <c r="D1206" s="7"/>
      <c r="E1206" s="7"/>
      <c r="F1206" s="7"/>
      <c r="G1206" s="7"/>
      <c r="H1206" s="7"/>
      <c r="I1206" s="7"/>
      <c r="J1206" s="7"/>
      <c r="K1206" s="7"/>
      <c r="L1206" s="7"/>
      <c r="M1206" s="7"/>
      <c r="N1206" s="7"/>
      <c r="O1206" s="7"/>
      <c r="P1206" s="7"/>
      <c r="Q1206" s="7"/>
      <c r="R1206" s="7"/>
      <c r="S1206" s="7"/>
      <c r="T1206" s="7"/>
      <c r="U1206" s="7"/>
      <c r="V1206" s="7"/>
      <c r="W1206" s="7"/>
      <c r="X1206" s="7"/>
      <c r="Y1206" s="7"/>
      <c r="Z1206" s="7"/>
      <c r="AA1206" s="7"/>
      <c r="AB1206" s="7"/>
    </row>
    <row r="1207" spans="1:28" ht="13.2">
      <c r="A1207" s="7"/>
      <c r="B1207" s="7"/>
      <c r="C1207" s="7"/>
      <c r="D1207" s="7"/>
      <c r="E1207" s="7"/>
      <c r="F1207" s="7"/>
      <c r="G1207" s="7"/>
      <c r="H1207" s="7"/>
      <c r="I1207" s="7"/>
      <c r="J1207" s="7"/>
      <c r="K1207" s="7"/>
      <c r="L1207" s="7"/>
      <c r="M1207" s="7"/>
      <c r="N1207" s="7"/>
      <c r="O1207" s="7"/>
      <c r="P1207" s="7"/>
      <c r="Q1207" s="7"/>
      <c r="R1207" s="7"/>
      <c r="S1207" s="7"/>
      <c r="T1207" s="7"/>
      <c r="U1207" s="7"/>
      <c r="V1207" s="7"/>
      <c r="W1207" s="7"/>
      <c r="X1207" s="7"/>
      <c r="Y1207" s="7"/>
      <c r="Z1207" s="7"/>
      <c r="AA1207" s="7"/>
      <c r="AB1207" s="7"/>
    </row>
    <row r="1208" spans="1:28" ht="13.2">
      <c r="A1208" s="7"/>
      <c r="B1208" s="7"/>
      <c r="C1208" s="7"/>
      <c r="D1208" s="7"/>
      <c r="E1208" s="7"/>
      <c r="F1208" s="7"/>
      <c r="G1208" s="7"/>
      <c r="H1208" s="7"/>
      <c r="I1208" s="7"/>
      <c r="J1208" s="7"/>
      <c r="K1208" s="7"/>
      <c r="L1208" s="7"/>
      <c r="M1208" s="7"/>
      <c r="N1208" s="7"/>
      <c r="O1208" s="7"/>
      <c r="P1208" s="7"/>
      <c r="Q1208" s="7"/>
      <c r="R1208" s="7"/>
      <c r="S1208" s="7"/>
      <c r="T1208" s="7"/>
      <c r="U1208" s="7"/>
      <c r="V1208" s="7"/>
      <c r="W1208" s="7"/>
      <c r="X1208" s="7"/>
      <c r="Y1208" s="7"/>
      <c r="Z1208" s="7"/>
      <c r="AA1208" s="7"/>
      <c r="AB1208" s="7"/>
    </row>
    <row r="1209" spans="1:28" ht="13.2">
      <c r="A1209" s="7"/>
      <c r="B1209" s="7"/>
      <c r="C1209" s="7"/>
      <c r="D1209" s="7"/>
      <c r="E1209" s="7"/>
      <c r="F1209" s="7"/>
      <c r="G1209" s="7"/>
      <c r="H1209" s="7"/>
      <c r="I1209" s="7"/>
      <c r="J1209" s="7"/>
      <c r="K1209" s="7"/>
      <c r="L1209" s="7"/>
      <c r="M1209" s="7"/>
      <c r="N1209" s="7"/>
      <c r="O1209" s="7"/>
      <c r="P1209" s="7"/>
      <c r="Q1209" s="7"/>
      <c r="R1209" s="7"/>
      <c r="S1209" s="7"/>
      <c r="T1209" s="7"/>
      <c r="U1209" s="7"/>
      <c r="V1209" s="7"/>
      <c r="W1209" s="7"/>
      <c r="X1209" s="7"/>
      <c r="Y1209" s="7"/>
      <c r="Z1209" s="7"/>
      <c r="AA1209" s="7"/>
      <c r="AB1209" s="7"/>
    </row>
    <row r="1210" spans="1:28" ht="13.2">
      <c r="A1210" s="7"/>
      <c r="B1210" s="7"/>
      <c r="C1210" s="7"/>
      <c r="D1210" s="7"/>
      <c r="E1210" s="7"/>
      <c r="F1210" s="7"/>
      <c r="G1210" s="7"/>
      <c r="H1210" s="7"/>
      <c r="I1210" s="7"/>
      <c r="J1210" s="7"/>
      <c r="K1210" s="7"/>
      <c r="L1210" s="7"/>
      <c r="M1210" s="7"/>
      <c r="N1210" s="7"/>
      <c r="O1210" s="7"/>
      <c r="P1210" s="7"/>
      <c r="Q1210" s="7"/>
      <c r="R1210" s="7"/>
      <c r="S1210" s="7"/>
      <c r="T1210" s="7"/>
      <c r="U1210" s="7"/>
      <c r="V1210" s="7"/>
      <c r="W1210" s="7"/>
      <c r="X1210" s="7"/>
      <c r="Y1210" s="7"/>
      <c r="Z1210" s="7"/>
      <c r="AA1210" s="7"/>
      <c r="AB1210" s="7"/>
    </row>
    <row r="1211" spans="1:28" ht="13.2">
      <c r="A1211" s="7"/>
      <c r="B1211" s="7"/>
      <c r="C1211" s="7"/>
      <c r="D1211" s="7"/>
      <c r="E1211" s="7"/>
      <c r="F1211" s="7"/>
      <c r="G1211" s="7"/>
      <c r="H1211" s="7"/>
      <c r="I1211" s="7"/>
      <c r="J1211" s="7"/>
      <c r="K1211" s="7"/>
      <c r="L1211" s="7"/>
      <c r="M1211" s="7"/>
      <c r="N1211" s="7"/>
      <c r="O1211" s="7"/>
      <c r="P1211" s="7"/>
      <c r="Q1211" s="7"/>
      <c r="R1211" s="7"/>
      <c r="S1211" s="7"/>
      <c r="T1211" s="7"/>
      <c r="U1211" s="7"/>
      <c r="V1211" s="7"/>
      <c r="W1211" s="7"/>
      <c r="X1211" s="7"/>
      <c r="Y1211" s="7"/>
      <c r="Z1211" s="7"/>
      <c r="AA1211" s="7"/>
      <c r="AB1211" s="7"/>
    </row>
    <row r="1212" spans="1:28" ht="13.2">
      <c r="A1212" s="7"/>
      <c r="B1212" s="7"/>
      <c r="C1212" s="7"/>
      <c r="D1212" s="7"/>
      <c r="E1212" s="7"/>
      <c r="F1212" s="7"/>
      <c r="G1212" s="7"/>
      <c r="H1212" s="7"/>
      <c r="I1212" s="7"/>
      <c r="J1212" s="7"/>
      <c r="K1212" s="7"/>
      <c r="L1212" s="7"/>
      <c r="M1212" s="7"/>
      <c r="N1212" s="7"/>
      <c r="O1212" s="7"/>
      <c r="P1212" s="7"/>
      <c r="Q1212" s="7"/>
      <c r="R1212" s="7"/>
      <c r="S1212" s="7"/>
      <c r="T1212" s="7"/>
      <c r="U1212" s="7"/>
      <c r="V1212" s="7"/>
      <c r="W1212" s="7"/>
      <c r="X1212" s="7"/>
      <c r="Y1212" s="7"/>
      <c r="Z1212" s="7"/>
      <c r="AA1212" s="7"/>
      <c r="AB1212" s="7"/>
    </row>
    <row r="1213" spans="1:28" ht="13.2">
      <c r="A1213" s="7"/>
      <c r="B1213" s="7"/>
      <c r="C1213" s="7"/>
      <c r="D1213" s="7"/>
      <c r="E1213" s="7"/>
      <c r="F1213" s="7"/>
      <c r="G1213" s="7"/>
      <c r="H1213" s="7"/>
      <c r="I1213" s="7"/>
      <c r="J1213" s="7"/>
      <c r="K1213" s="7"/>
      <c r="L1213" s="7"/>
      <c r="M1213" s="7"/>
      <c r="N1213" s="7"/>
      <c r="O1213" s="7"/>
      <c r="P1213" s="7"/>
      <c r="Q1213" s="7"/>
      <c r="R1213" s="7"/>
      <c r="S1213" s="7"/>
      <c r="T1213" s="7"/>
      <c r="U1213" s="7"/>
      <c r="V1213" s="7"/>
      <c r="W1213" s="7"/>
      <c r="X1213" s="7"/>
      <c r="Y1213" s="7"/>
      <c r="Z1213" s="7"/>
      <c r="AA1213" s="7"/>
      <c r="AB1213" s="7"/>
    </row>
    <row r="1214" spans="1:28" ht="13.2">
      <c r="A1214" s="7"/>
      <c r="B1214" s="7"/>
      <c r="C1214" s="7"/>
      <c r="D1214" s="7"/>
      <c r="E1214" s="7"/>
      <c r="F1214" s="7"/>
      <c r="G1214" s="7"/>
      <c r="H1214" s="7"/>
      <c r="I1214" s="7"/>
      <c r="J1214" s="7"/>
      <c r="K1214" s="7"/>
      <c r="L1214" s="7"/>
      <c r="M1214" s="7"/>
      <c r="N1214" s="7"/>
      <c r="O1214" s="7"/>
      <c r="P1214" s="7"/>
      <c r="Q1214" s="7"/>
      <c r="R1214" s="7"/>
      <c r="S1214" s="7"/>
      <c r="T1214" s="7"/>
      <c r="U1214" s="7"/>
      <c r="V1214" s="7"/>
      <c r="W1214" s="7"/>
      <c r="X1214" s="7"/>
      <c r="Y1214" s="7"/>
      <c r="Z1214" s="7"/>
      <c r="AA1214" s="7"/>
      <c r="AB1214" s="7"/>
    </row>
    <row r="1215" spans="1:28" ht="13.2">
      <c r="A1215" s="7"/>
      <c r="B1215" s="7"/>
      <c r="C1215" s="7"/>
      <c r="D1215" s="7"/>
      <c r="E1215" s="7"/>
      <c r="F1215" s="7"/>
      <c r="G1215" s="7"/>
      <c r="H1215" s="7"/>
      <c r="I1215" s="7"/>
      <c r="J1215" s="7"/>
      <c r="K1215" s="7"/>
      <c r="L1215" s="7"/>
      <c r="M1215" s="7"/>
      <c r="N1215" s="7"/>
      <c r="O1215" s="7"/>
      <c r="P1215" s="7"/>
      <c r="Q1215" s="7"/>
      <c r="R1215" s="7"/>
      <c r="S1215" s="7"/>
      <c r="T1215" s="7"/>
      <c r="U1215" s="7"/>
      <c r="V1215" s="7"/>
      <c r="W1215" s="7"/>
      <c r="X1215" s="7"/>
      <c r="Y1215" s="7"/>
      <c r="Z1215" s="7"/>
      <c r="AA1215" s="7"/>
      <c r="AB1215" s="7"/>
    </row>
    <row r="1216" spans="1:28" ht="13.2">
      <c r="A1216" s="7"/>
      <c r="B1216" s="7"/>
      <c r="C1216" s="7"/>
      <c r="D1216" s="7"/>
      <c r="E1216" s="7"/>
      <c r="F1216" s="7"/>
      <c r="G1216" s="7"/>
      <c r="H1216" s="7"/>
      <c r="I1216" s="7"/>
      <c r="J1216" s="7"/>
      <c r="K1216" s="7"/>
      <c r="L1216" s="7"/>
      <c r="M1216" s="7"/>
      <c r="N1216" s="7"/>
      <c r="O1216" s="7"/>
      <c r="P1216" s="7"/>
      <c r="Q1216" s="7"/>
      <c r="R1216" s="7"/>
      <c r="S1216" s="7"/>
      <c r="T1216" s="7"/>
      <c r="U1216" s="7"/>
      <c r="V1216" s="7"/>
      <c r="W1216" s="7"/>
      <c r="X1216" s="7"/>
      <c r="Y1216" s="7"/>
      <c r="Z1216" s="7"/>
      <c r="AA1216" s="7"/>
      <c r="AB1216" s="7"/>
    </row>
    <row r="1217" spans="1:28" ht="13.2">
      <c r="A1217" s="7"/>
      <c r="B1217" s="7"/>
      <c r="C1217" s="7"/>
      <c r="D1217" s="7"/>
      <c r="E1217" s="7"/>
      <c r="F1217" s="7"/>
      <c r="G1217" s="7"/>
      <c r="H1217" s="7"/>
      <c r="I1217" s="7"/>
      <c r="J1217" s="7"/>
      <c r="K1217" s="7"/>
      <c r="L1217" s="7"/>
      <c r="M1217" s="7"/>
      <c r="N1217" s="7"/>
      <c r="O1217" s="7"/>
      <c r="P1217" s="7"/>
      <c r="Q1217" s="7"/>
      <c r="R1217" s="7"/>
      <c r="S1217" s="7"/>
      <c r="T1217" s="7"/>
      <c r="U1217" s="7"/>
      <c r="V1217" s="7"/>
      <c r="W1217" s="7"/>
      <c r="X1217" s="7"/>
      <c r="Y1217" s="7"/>
      <c r="Z1217" s="7"/>
      <c r="AA1217" s="7"/>
      <c r="AB1217" s="7"/>
    </row>
    <row r="1218" spans="1:28" ht="13.2">
      <c r="A1218" s="7"/>
      <c r="B1218" s="7"/>
      <c r="C1218" s="7"/>
      <c r="D1218" s="7"/>
      <c r="E1218" s="7"/>
      <c r="F1218" s="7"/>
      <c r="G1218" s="7"/>
      <c r="H1218" s="7"/>
      <c r="I1218" s="7"/>
      <c r="J1218" s="7"/>
      <c r="K1218" s="7"/>
      <c r="L1218" s="7"/>
      <c r="M1218" s="7"/>
      <c r="N1218" s="7"/>
      <c r="O1218" s="7"/>
      <c r="P1218" s="7"/>
      <c r="Q1218" s="7"/>
      <c r="R1218" s="7"/>
      <c r="S1218" s="7"/>
      <c r="T1218" s="7"/>
      <c r="U1218" s="7"/>
      <c r="V1218" s="7"/>
      <c r="W1218" s="7"/>
      <c r="X1218" s="7"/>
      <c r="Y1218" s="7"/>
      <c r="Z1218" s="7"/>
      <c r="AA1218" s="7"/>
      <c r="AB1218" s="7"/>
    </row>
    <row r="1219" spans="1:28" ht="13.2">
      <c r="A1219" s="7"/>
      <c r="B1219" s="7"/>
      <c r="C1219" s="7"/>
      <c r="D1219" s="7"/>
      <c r="E1219" s="7"/>
      <c r="F1219" s="7"/>
      <c r="G1219" s="7"/>
      <c r="H1219" s="7"/>
      <c r="I1219" s="7"/>
      <c r="J1219" s="7"/>
      <c r="K1219" s="7"/>
      <c r="L1219" s="7"/>
      <c r="M1219" s="7"/>
      <c r="N1219" s="7"/>
      <c r="O1219" s="7"/>
      <c r="P1219" s="7"/>
      <c r="Q1219" s="7"/>
      <c r="R1219" s="7"/>
      <c r="S1219" s="7"/>
      <c r="T1219" s="7"/>
      <c r="U1219" s="7"/>
      <c r="V1219" s="7"/>
      <c r="W1219" s="7"/>
      <c r="X1219" s="7"/>
      <c r="Y1219" s="7"/>
      <c r="Z1219" s="7"/>
      <c r="AA1219" s="7"/>
      <c r="AB1219" s="7"/>
    </row>
    <row r="1220" spans="1:28" ht="13.2">
      <c r="A1220" s="7"/>
      <c r="B1220" s="7"/>
      <c r="C1220" s="7"/>
      <c r="D1220" s="7"/>
      <c r="E1220" s="7"/>
      <c r="F1220" s="7"/>
      <c r="G1220" s="7"/>
      <c r="H1220" s="7"/>
      <c r="I1220" s="7"/>
      <c r="J1220" s="7"/>
      <c r="K1220" s="7"/>
      <c r="L1220" s="7"/>
      <c r="M1220" s="7"/>
      <c r="N1220" s="7"/>
      <c r="O1220" s="7"/>
      <c r="P1220" s="7"/>
      <c r="Q1220" s="7"/>
      <c r="R1220" s="7"/>
      <c r="S1220" s="7"/>
      <c r="T1220" s="7"/>
      <c r="U1220" s="7"/>
      <c r="V1220" s="7"/>
      <c r="W1220" s="7"/>
      <c r="X1220" s="7"/>
      <c r="Y1220" s="7"/>
      <c r="Z1220" s="7"/>
      <c r="AA1220" s="7"/>
      <c r="AB1220" s="7"/>
    </row>
    <row r="1221" spans="1:28" ht="13.2">
      <c r="A1221" s="7"/>
      <c r="B1221" s="7"/>
      <c r="C1221" s="7"/>
      <c r="D1221" s="7"/>
      <c r="E1221" s="7"/>
      <c r="F1221" s="7"/>
      <c r="G1221" s="7"/>
      <c r="H1221" s="7"/>
      <c r="I1221" s="7"/>
      <c r="J1221" s="7"/>
      <c r="K1221" s="7"/>
      <c r="L1221" s="7"/>
      <c r="M1221" s="7"/>
      <c r="N1221" s="7"/>
      <c r="O1221" s="7"/>
      <c r="P1221" s="7"/>
      <c r="Q1221" s="7"/>
      <c r="R1221" s="7"/>
      <c r="S1221" s="7"/>
      <c r="T1221" s="7"/>
      <c r="U1221" s="7"/>
      <c r="V1221" s="7"/>
      <c r="W1221" s="7"/>
      <c r="X1221" s="7"/>
      <c r="Y1221" s="7"/>
      <c r="Z1221" s="7"/>
      <c r="AA1221" s="7"/>
      <c r="AB1221" s="7"/>
    </row>
    <row r="1222" spans="1:28" ht="13.2">
      <c r="A1222" s="7"/>
      <c r="B1222" s="7"/>
      <c r="C1222" s="7"/>
      <c r="D1222" s="7"/>
      <c r="E1222" s="7"/>
      <c r="F1222" s="7"/>
      <c r="G1222" s="7"/>
      <c r="H1222" s="7"/>
      <c r="I1222" s="7"/>
      <c r="J1222" s="7"/>
      <c r="K1222" s="7"/>
      <c r="L1222" s="7"/>
      <c r="M1222" s="7"/>
      <c r="N1222" s="7"/>
      <c r="O1222" s="7"/>
      <c r="P1222" s="7"/>
      <c r="Q1222" s="7"/>
      <c r="R1222" s="7"/>
      <c r="S1222" s="7"/>
      <c r="T1222" s="7"/>
      <c r="U1222" s="7"/>
      <c r="V1222" s="7"/>
      <c r="W1222" s="7"/>
      <c r="X1222" s="7"/>
      <c r="Y1222" s="7"/>
      <c r="Z1222" s="7"/>
      <c r="AA1222" s="7"/>
      <c r="AB1222" s="7"/>
    </row>
    <row r="1223" spans="1:28" ht="13.2">
      <c r="A1223" s="7"/>
      <c r="B1223" s="7"/>
      <c r="C1223" s="7"/>
      <c r="D1223" s="7"/>
      <c r="E1223" s="7"/>
      <c r="F1223" s="7"/>
      <c r="G1223" s="7"/>
      <c r="H1223" s="7"/>
      <c r="I1223" s="7"/>
      <c r="J1223" s="7"/>
      <c r="K1223" s="7"/>
      <c r="L1223" s="7"/>
      <c r="M1223" s="7"/>
      <c r="N1223" s="7"/>
      <c r="O1223" s="7"/>
      <c r="P1223" s="7"/>
      <c r="Q1223" s="7"/>
      <c r="R1223" s="7"/>
      <c r="S1223" s="7"/>
      <c r="T1223" s="7"/>
      <c r="U1223" s="7"/>
      <c r="V1223" s="7"/>
      <c r="W1223" s="7"/>
      <c r="X1223" s="7"/>
      <c r="Y1223" s="7"/>
      <c r="Z1223" s="7"/>
      <c r="AA1223" s="7"/>
      <c r="AB1223" s="7"/>
    </row>
    <row r="1224" spans="1:28" ht="13.2">
      <c r="A1224" s="7"/>
      <c r="B1224" s="7"/>
      <c r="C1224" s="7"/>
      <c r="D1224" s="7"/>
      <c r="E1224" s="7"/>
      <c r="F1224" s="7"/>
      <c r="G1224" s="7"/>
      <c r="H1224" s="7"/>
      <c r="I1224" s="7"/>
      <c r="J1224" s="7"/>
      <c r="K1224" s="7"/>
      <c r="L1224" s="7"/>
      <c r="M1224" s="7"/>
      <c r="N1224" s="7"/>
      <c r="O1224" s="7"/>
      <c r="P1224" s="7"/>
      <c r="Q1224" s="7"/>
      <c r="R1224" s="7"/>
      <c r="S1224" s="7"/>
      <c r="T1224" s="7"/>
      <c r="U1224" s="7"/>
      <c r="V1224" s="7"/>
      <c r="W1224" s="7"/>
      <c r="X1224" s="7"/>
      <c r="Y1224" s="7"/>
      <c r="Z1224" s="7"/>
      <c r="AA1224" s="7"/>
      <c r="AB1224" s="7"/>
    </row>
    <row r="1225" spans="1:28" ht="13.2">
      <c r="A1225" s="7"/>
      <c r="B1225" s="7"/>
      <c r="C1225" s="7"/>
      <c r="D1225" s="7"/>
      <c r="E1225" s="7"/>
      <c r="F1225" s="7"/>
      <c r="G1225" s="7"/>
      <c r="H1225" s="7"/>
      <c r="I1225" s="7"/>
      <c r="J1225" s="7"/>
      <c r="K1225" s="7"/>
      <c r="L1225" s="7"/>
      <c r="M1225" s="7"/>
      <c r="N1225" s="7"/>
      <c r="O1225" s="7"/>
      <c r="P1225" s="7"/>
      <c r="Q1225" s="7"/>
      <c r="R1225" s="7"/>
      <c r="S1225" s="7"/>
      <c r="T1225" s="7"/>
      <c r="U1225" s="7"/>
      <c r="V1225" s="7"/>
      <c r="W1225" s="7"/>
      <c r="X1225" s="7"/>
      <c r="Y1225" s="7"/>
      <c r="Z1225" s="7"/>
      <c r="AA1225" s="7"/>
      <c r="AB1225" s="7"/>
    </row>
    <row r="1226" spans="1:28" ht="13.2">
      <c r="A1226" s="7"/>
      <c r="B1226" s="7"/>
      <c r="C1226" s="7"/>
      <c r="D1226" s="7"/>
      <c r="E1226" s="7"/>
      <c r="F1226" s="7"/>
      <c r="G1226" s="7"/>
      <c r="H1226" s="7"/>
      <c r="I1226" s="7"/>
      <c r="J1226" s="7"/>
      <c r="K1226" s="7"/>
      <c r="L1226" s="7"/>
      <c r="M1226" s="7"/>
      <c r="N1226" s="7"/>
      <c r="O1226" s="7"/>
      <c r="P1226" s="7"/>
      <c r="Q1226" s="7"/>
      <c r="R1226" s="7"/>
      <c r="S1226" s="7"/>
      <c r="T1226" s="7"/>
      <c r="U1226" s="7"/>
      <c r="V1226" s="7"/>
      <c r="W1226" s="7"/>
      <c r="X1226" s="7"/>
      <c r="Y1226" s="7"/>
      <c r="Z1226" s="7"/>
      <c r="AA1226" s="7"/>
      <c r="AB1226" s="7"/>
    </row>
    <row r="1227" spans="1:28" ht="13.2">
      <c r="A1227" s="7"/>
      <c r="B1227" s="7"/>
      <c r="C1227" s="7"/>
      <c r="D1227" s="7"/>
      <c r="E1227" s="7"/>
      <c r="F1227" s="7"/>
      <c r="G1227" s="7"/>
      <c r="H1227" s="7"/>
      <c r="I1227" s="7"/>
      <c r="J1227" s="7"/>
      <c r="K1227" s="7"/>
      <c r="L1227" s="7"/>
      <c r="M1227" s="7"/>
      <c r="N1227" s="7"/>
      <c r="O1227" s="7"/>
      <c r="P1227" s="7"/>
      <c r="Q1227" s="7"/>
      <c r="R1227" s="7"/>
      <c r="S1227" s="7"/>
      <c r="T1227" s="7"/>
      <c r="U1227" s="7"/>
      <c r="V1227" s="7"/>
      <c r="W1227" s="7"/>
      <c r="X1227" s="7"/>
      <c r="Y1227" s="7"/>
      <c r="Z1227" s="7"/>
      <c r="AA1227" s="7"/>
      <c r="AB1227" s="7"/>
    </row>
    <row r="1228" spans="1:28" ht="13.2">
      <c r="A1228" s="7"/>
      <c r="B1228" s="7"/>
      <c r="C1228" s="7"/>
      <c r="D1228" s="7"/>
      <c r="E1228" s="7"/>
      <c r="F1228" s="7"/>
      <c r="G1228" s="7"/>
      <c r="H1228" s="7"/>
      <c r="I1228" s="7"/>
      <c r="J1228" s="7"/>
      <c r="K1228" s="7"/>
      <c r="L1228" s="7"/>
      <c r="M1228" s="7"/>
      <c r="N1228" s="7"/>
      <c r="O1228" s="7"/>
      <c r="P1228" s="7"/>
      <c r="Q1228" s="7"/>
      <c r="R1228" s="7"/>
      <c r="S1228" s="7"/>
      <c r="T1228" s="7"/>
      <c r="U1228" s="7"/>
      <c r="V1228" s="7"/>
      <c r="W1228" s="7"/>
      <c r="X1228" s="7"/>
      <c r="Y1228" s="7"/>
      <c r="Z1228" s="7"/>
      <c r="AA1228" s="7"/>
      <c r="AB1228" s="7"/>
    </row>
    <row r="1229" spans="1:28" ht="13.2">
      <c r="A1229" s="7"/>
      <c r="B1229" s="7"/>
      <c r="C1229" s="7"/>
      <c r="D1229" s="7"/>
      <c r="E1229" s="7"/>
      <c r="F1229" s="7"/>
      <c r="G1229" s="7"/>
      <c r="H1229" s="7"/>
      <c r="I1229" s="7"/>
      <c r="J1229" s="7"/>
      <c r="K1229" s="7"/>
      <c r="L1229" s="7"/>
      <c r="M1229" s="7"/>
      <c r="N1229" s="7"/>
      <c r="O1229" s="7"/>
      <c r="P1229" s="7"/>
      <c r="Q1229" s="7"/>
      <c r="R1229" s="7"/>
      <c r="S1229" s="7"/>
      <c r="T1229" s="7"/>
      <c r="U1229" s="7"/>
      <c r="V1229" s="7"/>
      <c r="W1229" s="7"/>
      <c r="X1229" s="7"/>
      <c r="Y1229" s="7"/>
      <c r="Z1229" s="7"/>
      <c r="AA1229" s="7"/>
      <c r="AB1229" s="7"/>
    </row>
    <row r="1230" spans="1:28" ht="13.2">
      <c r="A1230" s="7"/>
      <c r="B1230" s="7"/>
      <c r="C1230" s="7"/>
      <c r="D1230" s="7"/>
      <c r="E1230" s="7"/>
      <c r="F1230" s="7"/>
      <c r="G1230" s="7"/>
      <c r="H1230" s="7"/>
      <c r="I1230" s="7"/>
      <c r="J1230" s="7"/>
      <c r="K1230" s="7"/>
      <c r="L1230" s="7"/>
      <c r="M1230" s="7"/>
      <c r="N1230" s="7"/>
      <c r="O1230" s="7"/>
      <c r="P1230" s="7"/>
      <c r="Q1230" s="7"/>
      <c r="R1230" s="7"/>
      <c r="S1230" s="7"/>
      <c r="T1230" s="7"/>
      <c r="U1230" s="7"/>
      <c r="V1230" s="7"/>
      <c r="W1230" s="7"/>
      <c r="X1230" s="7"/>
      <c r="Y1230" s="7"/>
      <c r="Z1230" s="7"/>
      <c r="AA1230" s="7"/>
      <c r="AB1230" s="7"/>
    </row>
    <row r="1231" spans="1:28" ht="13.2">
      <c r="A1231" s="7"/>
      <c r="B1231" s="7"/>
      <c r="C1231" s="7"/>
      <c r="D1231" s="7"/>
      <c r="E1231" s="7"/>
      <c r="F1231" s="7"/>
      <c r="G1231" s="7"/>
      <c r="H1231" s="7"/>
      <c r="I1231" s="7"/>
      <c r="J1231" s="7"/>
      <c r="K1231" s="7"/>
      <c r="L1231" s="7"/>
      <c r="M1231" s="7"/>
      <c r="N1231" s="7"/>
      <c r="O1231" s="7"/>
      <c r="P1231" s="7"/>
      <c r="Q1231" s="7"/>
      <c r="R1231" s="7"/>
      <c r="S1231" s="7"/>
      <c r="T1231" s="7"/>
      <c r="U1231" s="7"/>
      <c r="V1231" s="7"/>
      <c r="W1231" s="7"/>
      <c r="X1231" s="7"/>
      <c r="Y1231" s="7"/>
      <c r="Z1231" s="7"/>
      <c r="AA1231" s="7"/>
      <c r="AB1231" s="7"/>
    </row>
    <row r="1232" spans="1:28" ht="13.2">
      <c r="A1232" s="7"/>
      <c r="B1232" s="7"/>
      <c r="C1232" s="7"/>
      <c r="D1232" s="7"/>
      <c r="E1232" s="7"/>
      <c r="F1232" s="7"/>
      <c r="G1232" s="7"/>
      <c r="H1232" s="7"/>
      <c r="I1232" s="7"/>
      <c r="J1232" s="7"/>
      <c r="K1232" s="7"/>
      <c r="L1232" s="7"/>
      <c r="M1232" s="7"/>
      <c r="N1232" s="7"/>
      <c r="O1232" s="7"/>
      <c r="P1232" s="7"/>
      <c r="Q1232" s="7"/>
      <c r="R1232" s="7"/>
      <c r="S1232" s="7"/>
      <c r="T1232" s="7"/>
      <c r="U1232" s="7"/>
      <c r="V1232" s="7"/>
      <c r="W1232" s="7"/>
      <c r="X1232" s="7"/>
      <c r="Y1232" s="7"/>
      <c r="Z1232" s="7"/>
      <c r="AA1232" s="7"/>
      <c r="AB1232" s="7"/>
    </row>
    <row r="1233" spans="1:28" ht="13.2">
      <c r="A1233" s="7"/>
      <c r="B1233" s="7"/>
      <c r="C1233" s="7"/>
      <c r="D1233" s="7"/>
      <c r="E1233" s="7"/>
      <c r="F1233" s="7"/>
      <c r="G1233" s="7"/>
      <c r="H1233" s="7"/>
      <c r="I1233" s="7"/>
      <c r="J1233" s="7"/>
      <c r="K1233" s="7"/>
      <c r="L1233" s="7"/>
      <c r="M1233" s="7"/>
      <c r="N1233" s="7"/>
      <c r="O1233" s="7"/>
      <c r="P1233" s="7"/>
      <c r="Q1233" s="7"/>
      <c r="R1233" s="7"/>
      <c r="S1233" s="7"/>
      <c r="T1233" s="7"/>
      <c r="U1233" s="7"/>
      <c r="V1233" s="7"/>
      <c r="W1233" s="7"/>
      <c r="X1233" s="7"/>
      <c r="Y1233" s="7"/>
      <c r="Z1233" s="7"/>
      <c r="AA1233" s="7"/>
      <c r="AB1233" s="7"/>
    </row>
    <row r="1234" spans="1:28" ht="13.2">
      <c r="A1234" s="7"/>
      <c r="B1234" s="7"/>
      <c r="C1234" s="7"/>
      <c r="D1234" s="7"/>
      <c r="E1234" s="7"/>
      <c r="F1234" s="7"/>
      <c r="G1234" s="7"/>
      <c r="H1234" s="7"/>
      <c r="I1234" s="7"/>
      <c r="J1234" s="7"/>
      <c r="K1234" s="7"/>
      <c r="L1234" s="7"/>
      <c r="M1234" s="7"/>
      <c r="N1234" s="7"/>
      <c r="O1234" s="7"/>
      <c r="P1234" s="7"/>
      <c r="Q1234" s="7"/>
      <c r="R1234" s="7"/>
      <c r="S1234" s="7"/>
      <c r="T1234" s="7"/>
      <c r="U1234" s="7"/>
      <c r="V1234" s="7"/>
      <c r="W1234" s="7"/>
      <c r="X1234" s="7"/>
      <c r="Y1234" s="7"/>
      <c r="Z1234" s="7"/>
      <c r="AA1234" s="7"/>
      <c r="AB1234" s="7"/>
    </row>
    <row r="1235" spans="1:28" ht="13.2">
      <c r="A1235" s="7"/>
      <c r="B1235" s="7"/>
      <c r="C1235" s="7"/>
      <c r="D1235" s="7"/>
      <c r="E1235" s="7"/>
      <c r="F1235" s="7"/>
      <c r="G1235" s="7"/>
      <c r="H1235" s="7"/>
      <c r="I1235" s="7"/>
      <c r="J1235" s="7"/>
      <c r="K1235" s="7"/>
      <c r="L1235" s="7"/>
      <c r="M1235" s="7"/>
      <c r="N1235" s="7"/>
      <c r="O1235" s="7"/>
      <c r="P1235" s="7"/>
      <c r="Q1235" s="7"/>
      <c r="R1235" s="7"/>
      <c r="S1235" s="7"/>
      <c r="T1235" s="7"/>
      <c r="U1235" s="7"/>
      <c r="V1235" s="7"/>
      <c r="W1235" s="7"/>
      <c r="X1235" s="7"/>
      <c r="Y1235" s="7"/>
      <c r="Z1235" s="7"/>
      <c r="AA1235" s="7"/>
      <c r="AB1235" s="7"/>
    </row>
    <row r="1236" spans="1:28" ht="13.2">
      <c r="A1236" s="7"/>
      <c r="B1236" s="7"/>
      <c r="C1236" s="7"/>
      <c r="D1236" s="7"/>
      <c r="E1236" s="7"/>
      <c r="F1236" s="7"/>
      <c r="G1236" s="7"/>
      <c r="H1236" s="7"/>
      <c r="I1236" s="7"/>
      <c r="J1236" s="7"/>
      <c r="K1236" s="7"/>
      <c r="L1236" s="7"/>
      <c r="M1236" s="7"/>
      <c r="N1236" s="7"/>
      <c r="O1236" s="7"/>
      <c r="P1236" s="7"/>
      <c r="Q1236" s="7"/>
      <c r="R1236" s="7"/>
      <c r="S1236" s="7"/>
      <c r="T1236" s="7"/>
      <c r="U1236" s="7"/>
      <c r="V1236" s="7"/>
      <c r="W1236" s="7"/>
      <c r="X1236" s="7"/>
      <c r="Y1236" s="7"/>
      <c r="Z1236" s="7"/>
      <c r="AA1236" s="7"/>
      <c r="AB1236" s="7"/>
    </row>
    <row r="1237" spans="1:28" ht="13.2">
      <c r="A1237" s="7"/>
      <c r="B1237" s="7"/>
      <c r="C1237" s="7"/>
      <c r="D1237" s="7"/>
      <c r="E1237" s="7"/>
      <c r="F1237" s="7"/>
      <c r="G1237" s="7"/>
      <c r="H1237" s="7"/>
      <c r="I1237" s="7"/>
      <c r="J1237" s="7"/>
      <c r="K1237" s="7"/>
      <c r="L1237" s="7"/>
      <c r="M1237" s="7"/>
      <c r="N1237" s="7"/>
      <c r="O1237" s="7"/>
      <c r="P1237" s="7"/>
      <c r="Q1237" s="7"/>
      <c r="R1237" s="7"/>
      <c r="S1237" s="7"/>
      <c r="T1237" s="7"/>
      <c r="U1237" s="7"/>
      <c r="V1237" s="7"/>
      <c r="W1237" s="7"/>
      <c r="X1237" s="7"/>
      <c r="Y1237" s="7"/>
      <c r="Z1237" s="7"/>
      <c r="AA1237" s="7"/>
      <c r="AB1237" s="7"/>
    </row>
    <row r="1238" spans="1:28" ht="13.2">
      <c r="A1238" s="7"/>
      <c r="B1238" s="7"/>
      <c r="C1238" s="7"/>
      <c r="D1238" s="7"/>
      <c r="E1238" s="7"/>
      <c r="F1238" s="7"/>
      <c r="G1238" s="7"/>
      <c r="H1238" s="7"/>
      <c r="I1238" s="7"/>
      <c r="J1238" s="7"/>
      <c r="K1238" s="7"/>
      <c r="L1238" s="7"/>
      <c r="M1238" s="7"/>
      <c r="N1238" s="7"/>
      <c r="O1238" s="7"/>
      <c r="P1238" s="7"/>
      <c r="Q1238" s="7"/>
      <c r="R1238" s="7"/>
      <c r="S1238" s="7"/>
      <c r="T1238" s="7"/>
      <c r="U1238" s="7"/>
      <c r="V1238" s="7"/>
      <c r="W1238" s="7"/>
      <c r="X1238" s="7"/>
      <c r="Y1238" s="7"/>
      <c r="Z1238" s="7"/>
      <c r="AA1238" s="7"/>
      <c r="AB1238" s="7"/>
    </row>
    <row r="1239" spans="1:28" ht="13.2">
      <c r="A1239" s="7"/>
      <c r="B1239" s="7"/>
      <c r="C1239" s="7"/>
      <c r="D1239" s="7"/>
      <c r="E1239" s="7"/>
      <c r="F1239" s="7"/>
      <c r="G1239" s="7"/>
      <c r="H1239" s="7"/>
      <c r="I1239" s="7"/>
      <c r="J1239" s="7"/>
      <c r="K1239" s="7"/>
      <c r="L1239" s="7"/>
      <c r="M1239" s="7"/>
      <c r="N1239" s="7"/>
      <c r="O1239" s="7"/>
      <c r="P1239" s="7"/>
      <c r="Q1239" s="7"/>
      <c r="R1239" s="7"/>
      <c r="S1239" s="7"/>
      <c r="T1239" s="7"/>
      <c r="U1239" s="7"/>
      <c r="V1239" s="7"/>
      <c r="W1239" s="7"/>
      <c r="X1239" s="7"/>
      <c r="Y1239" s="7"/>
      <c r="Z1239" s="7"/>
      <c r="AA1239" s="7"/>
      <c r="AB1239" s="7"/>
    </row>
    <row r="1240" spans="1:28" ht="13.2">
      <c r="A1240" s="7"/>
      <c r="B1240" s="7"/>
      <c r="C1240" s="7"/>
      <c r="D1240" s="7"/>
      <c r="E1240" s="7"/>
      <c r="F1240" s="7"/>
      <c r="G1240" s="7"/>
      <c r="H1240" s="7"/>
      <c r="I1240" s="7"/>
      <c r="J1240" s="7"/>
      <c r="K1240" s="7"/>
      <c r="L1240" s="7"/>
      <c r="M1240" s="7"/>
      <c r="N1240" s="7"/>
      <c r="O1240" s="7"/>
      <c r="P1240" s="7"/>
      <c r="Q1240" s="7"/>
      <c r="R1240" s="7"/>
      <c r="S1240" s="7"/>
      <c r="T1240" s="7"/>
      <c r="U1240" s="7"/>
      <c r="V1240" s="7"/>
      <c r="W1240" s="7"/>
      <c r="X1240" s="7"/>
      <c r="Y1240" s="7"/>
      <c r="Z1240" s="7"/>
      <c r="AA1240" s="7"/>
      <c r="AB1240" s="7"/>
    </row>
    <row r="1241" spans="1:28" ht="13.2">
      <c r="A1241" s="7"/>
      <c r="B1241" s="7"/>
      <c r="C1241" s="7"/>
      <c r="D1241" s="7"/>
      <c r="E1241" s="7"/>
      <c r="F1241" s="7"/>
      <c r="G1241" s="7"/>
      <c r="H1241" s="7"/>
      <c r="I1241" s="7"/>
      <c r="J1241" s="7"/>
      <c r="K1241" s="7"/>
      <c r="L1241" s="7"/>
      <c r="M1241" s="7"/>
      <c r="N1241" s="7"/>
      <c r="O1241" s="7"/>
      <c r="P1241" s="7"/>
      <c r="Q1241" s="7"/>
      <c r="R1241" s="7"/>
      <c r="S1241" s="7"/>
      <c r="T1241" s="7"/>
      <c r="U1241" s="7"/>
      <c r="V1241" s="7"/>
      <c r="W1241" s="7"/>
      <c r="X1241" s="7"/>
      <c r="Y1241" s="7"/>
      <c r="Z1241" s="7"/>
      <c r="AA1241" s="7"/>
      <c r="AB1241" s="7"/>
    </row>
    <row r="1242" spans="1:28" ht="13.2">
      <c r="A1242" s="7"/>
      <c r="B1242" s="7"/>
      <c r="C1242" s="7"/>
      <c r="D1242" s="7"/>
      <c r="E1242" s="7"/>
      <c r="F1242" s="7"/>
      <c r="G1242" s="7"/>
      <c r="H1242" s="7"/>
      <c r="I1242" s="7"/>
      <c r="J1242" s="7"/>
      <c r="K1242" s="7"/>
      <c r="L1242" s="7"/>
      <c r="M1242" s="7"/>
      <c r="N1242" s="7"/>
      <c r="O1242" s="7"/>
      <c r="P1242" s="7"/>
      <c r="Q1242" s="7"/>
      <c r="R1242" s="7"/>
      <c r="S1242" s="7"/>
      <c r="T1242" s="7"/>
      <c r="U1242" s="7"/>
      <c r="V1242" s="7"/>
      <c r="W1242" s="7"/>
      <c r="X1242" s="7"/>
      <c r="Y1242" s="7"/>
      <c r="Z1242" s="7"/>
      <c r="AA1242" s="7"/>
      <c r="AB1242" s="7"/>
    </row>
    <row r="1243" spans="1:28" ht="13.2">
      <c r="A1243" s="7"/>
      <c r="B1243" s="7"/>
      <c r="C1243" s="7"/>
      <c r="D1243" s="7"/>
      <c r="E1243" s="7"/>
      <c r="F1243" s="7"/>
      <c r="G1243" s="7"/>
      <c r="H1243" s="7"/>
      <c r="I1243" s="7"/>
      <c r="J1243" s="7"/>
      <c r="K1243" s="7"/>
      <c r="L1243" s="7"/>
      <c r="M1243" s="7"/>
      <c r="N1243" s="7"/>
      <c r="O1243" s="7"/>
      <c r="P1243" s="7"/>
      <c r="Q1243" s="7"/>
      <c r="R1243" s="7"/>
      <c r="S1243" s="7"/>
      <c r="T1243" s="7"/>
      <c r="U1243" s="7"/>
      <c r="V1243" s="7"/>
      <c r="W1243" s="7"/>
      <c r="X1243" s="7"/>
      <c r="Y1243" s="7"/>
      <c r="Z1243" s="7"/>
      <c r="AA1243" s="7"/>
      <c r="AB1243" s="7"/>
    </row>
    <row r="1244" spans="1:28" ht="13.2">
      <c r="A1244" s="7"/>
      <c r="B1244" s="7"/>
      <c r="C1244" s="7"/>
      <c r="D1244" s="7"/>
      <c r="E1244" s="7"/>
      <c r="F1244" s="7"/>
      <c r="G1244" s="7"/>
      <c r="H1244" s="7"/>
      <c r="I1244" s="7"/>
      <c r="J1244" s="7"/>
      <c r="K1244" s="7"/>
      <c r="L1244" s="7"/>
      <c r="M1244" s="7"/>
      <c r="N1244" s="7"/>
      <c r="O1244" s="7"/>
      <c r="P1244" s="7"/>
      <c r="Q1244" s="7"/>
      <c r="R1244" s="7"/>
      <c r="S1244" s="7"/>
      <c r="T1244" s="7"/>
      <c r="U1244" s="7"/>
      <c r="V1244" s="7"/>
      <c r="W1244" s="7"/>
      <c r="X1244" s="7"/>
      <c r="Y1244" s="7"/>
      <c r="Z1244" s="7"/>
      <c r="AA1244" s="7"/>
      <c r="AB1244" s="7"/>
    </row>
    <row r="1245" spans="1:28" ht="13.2">
      <c r="A1245" s="7"/>
      <c r="B1245" s="7"/>
      <c r="C1245" s="7"/>
      <c r="D1245" s="7"/>
      <c r="E1245" s="7"/>
      <c r="F1245" s="7"/>
      <c r="G1245" s="7"/>
      <c r="H1245" s="7"/>
      <c r="I1245" s="7"/>
      <c r="J1245" s="7"/>
      <c r="K1245" s="7"/>
      <c r="L1245" s="7"/>
      <c r="M1245" s="7"/>
      <c r="N1245" s="7"/>
      <c r="O1245" s="7"/>
      <c r="P1245" s="7"/>
      <c r="Q1245" s="7"/>
      <c r="R1245" s="7"/>
      <c r="S1245" s="7"/>
      <c r="T1245" s="7"/>
      <c r="U1245" s="7"/>
      <c r="V1245" s="7"/>
      <c r="W1245" s="7"/>
      <c r="X1245" s="7"/>
      <c r="Y1245" s="7"/>
      <c r="Z1245" s="7"/>
      <c r="AA1245" s="7"/>
      <c r="AB1245" s="7"/>
    </row>
    <row r="1246" spans="1:28" ht="13.2">
      <c r="A1246" s="7"/>
      <c r="B1246" s="7"/>
      <c r="C1246" s="7"/>
      <c r="D1246" s="7"/>
      <c r="E1246" s="7"/>
      <c r="F1246" s="7"/>
      <c r="G1246" s="7"/>
      <c r="H1246" s="7"/>
      <c r="I1246" s="7"/>
      <c r="J1246" s="7"/>
      <c r="K1246" s="7"/>
      <c r="L1246" s="7"/>
      <c r="M1246" s="7"/>
      <c r="N1246" s="7"/>
      <c r="O1246" s="7"/>
      <c r="P1246" s="7"/>
      <c r="Q1246" s="7"/>
      <c r="R1246" s="7"/>
      <c r="S1246" s="7"/>
      <c r="T1246" s="7"/>
      <c r="U1246" s="7"/>
      <c r="V1246" s="7"/>
      <c r="W1246" s="7"/>
      <c r="X1246" s="7"/>
      <c r="Y1246" s="7"/>
      <c r="Z1246" s="7"/>
      <c r="AA1246" s="7"/>
      <c r="AB1246" s="7"/>
    </row>
    <row r="1247" spans="1:28" ht="13.2">
      <c r="A1247" s="7"/>
      <c r="B1247" s="7"/>
      <c r="C1247" s="7"/>
      <c r="D1247" s="7"/>
      <c r="E1247" s="7"/>
      <c r="F1247" s="7"/>
      <c r="G1247" s="7"/>
      <c r="H1247" s="7"/>
      <c r="I1247" s="7"/>
      <c r="J1247" s="7"/>
      <c r="K1247" s="7"/>
      <c r="L1247" s="7"/>
      <c r="M1247" s="7"/>
      <c r="N1247" s="7"/>
      <c r="O1247" s="7"/>
      <c r="P1247" s="7"/>
      <c r="Q1247" s="7"/>
      <c r="R1247" s="7"/>
      <c r="S1247" s="7"/>
      <c r="T1247" s="7"/>
      <c r="U1247" s="7"/>
      <c r="V1247" s="7"/>
      <c r="W1247" s="7"/>
      <c r="X1247" s="7"/>
      <c r="Y1247" s="7"/>
      <c r="Z1247" s="7"/>
      <c r="AA1247" s="7"/>
      <c r="AB1247" s="7"/>
    </row>
    <row r="1248" spans="1:28" ht="13.2">
      <c r="A1248" s="7"/>
      <c r="B1248" s="7"/>
      <c r="C1248" s="7"/>
      <c r="D1248" s="7"/>
      <c r="E1248" s="7"/>
      <c r="F1248" s="7"/>
      <c r="G1248" s="7"/>
      <c r="H1248" s="7"/>
      <c r="I1248" s="7"/>
      <c r="J1248" s="7"/>
      <c r="K1248" s="7"/>
      <c r="L1248" s="7"/>
      <c r="M1248" s="7"/>
      <c r="N1248" s="7"/>
      <c r="O1248" s="7"/>
      <c r="P1248" s="7"/>
      <c r="Q1248" s="7"/>
      <c r="R1248" s="7"/>
      <c r="S1248" s="7"/>
      <c r="T1248" s="7"/>
      <c r="U1248" s="7"/>
      <c r="V1248" s="7"/>
      <c r="W1248" s="7"/>
      <c r="X1248" s="7"/>
      <c r="Y1248" s="7"/>
      <c r="Z1248" s="7"/>
      <c r="AA1248" s="7"/>
      <c r="AB1248" s="7"/>
    </row>
    <row r="1249" spans="1:28" ht="13.2">
      <c r="A1249" s="7"/>
      <c r="B1249" s="7"/>
      <c r="C1249" s="7"/>
      <c r="D1249" s="7"/>
      <c r="E1249" s="7"/>
      <c r="F1249" s="7"/>
      <c r="G1249" s="7"/>
      <c r="H1249" s="7"/>
      <c r="I1249" s="7"/>
      <c r="J1249" s="7"/>
      <c r="K1249" s="7"/>
      <c r="L1249" s="7"/>
      <c r="M1249" s="7"/>
      <c r="N1249" s="7"/>
      <c r="O1249" s="7"/>
      <c r="P1249" s="7"/>
      <c r="Q1249" s="7"/>
      <c r="R1249" s="7"/>
      <c r="S1249" s="7"/>
      <c r="T1249" s="7"/>
      <c r="U1249" s="7"/>
      <c r="V1249" s="7"/>
      <c r="W1249" s="7"/>
      <c r="X1249" s="7"/>
      <c r="Y1249" s="7"/>
      <c r="Z1249" s="7"/>
      <c r="AA1249" s="7"/>
      <c r="AB1249" s="7"/>
    </row>
    <row r="1250" spans="1:28" ht="13.2">
      <c r="A1250" s="7"/>
      <c r="B1250" s="7"/>
      <c r="C1250" s="7"/>
      <c r="D1250" s="7"/>
      <c r="E1250" s="7"/>
      <c r="F1250" s="7"/>
      <c r="G1250" s="7"/>
      <c r="H1250" s="7"/>
      <c r="I1250" s="7"/>
      <c r="J1250" s="7"/>
      <c r="K1250" s="7"/>
      <c r="L1250" s="7"/>
      <c r="M1250" s="7"/>
      <c r="N1250" s="7"/>
      <c r="O1250" s="7"/>
      <c r="P1250" s="7"/>
      <c r="Q1250" s="7"/>
      <c r="R1250" s="7"/>
      <c r="S1250" s="7"/>
      <c r="T1250" s="7"/>
      <c r="U1250" s="7"/>
      <c r="V1250" s="7"/>
      <c r="W1250" s="7"/>
      <c r="X1250" s="7"/>
      <c r="Y1250" s="7"/>
      <c r="Z1250" s="7"/>
      <c r="AA1250" s="7"/>
      <c r="AB1250" s="7"/>
    </row>
    <row r="1251" spans="1:28" ht="13.2">
      <c r="A1251" s="7"/>
      <c r="B1251" s="7"/>
      <c r="C1251" s="7"/>
      <c r="D1251" s="7"/>
      <c r="E1251" s="7"/>
      <c r="F1251" s="7"/>
      <c r="G1251" s="7"/>
      <c r="H1251" s="7"/>
      <c r="I1251" s="7"/>
      <c r="J1251" s="7"/>
      <c r="K1251" s="7"/>
      <c r="L1251" s="7"/>
      <c r="M1251" s="7"/>
      <c r="N1251" s="7"/>
      <c r="O1251" s="7"/>
      <c r="P1251" s="7"/>
      <c r="Q1251" s="7"/>
      <c r="R1251" s="7"/>
      <c r="S1251" s="7"/>
      <c r="T1251" s="7"/>
      <c r="U1251" s="7"/>
      <c r="V1251" s="7"/>
      <c r="W1251" s="7"/>
      <c r="X1251" s="7"/>
      <c r="Y1251" s="7"/>
      <c r="Z1251" s="7"/>
      <c r="AA1251" s="7"/>
      <c r="AB1251" s="7"/>
    </row>
    <row r="1252" spans="1:28" ht="13.2">
      <c r="A1252" s="7"/>
      <c r="B1252" s="7"/>
      <c r="C1252" s="7"/>
      <c r="D1252" s="7"/>
      <c r="E1252" s="7"/>
      <c r="F1252" s="7"/>
      <c r="G1252" s="7"/>
      <c r="H1252" s="7"/>
      <c r="I1252" s="7"/>
      <c r="J1252" s="7"/>
      <c r="K1252" s="7"/>
      <c r="L1252" s="7"/>
      <c r="M1252" s="7"/>
      <c r="N1252" s="7"/>
      <c r="O1252" s="7"/>
      <c r="P1252" s="7"/>
      <c r="Q1252" s="7"/>
      <c r="R1252" s="7"/>
      <c r="S1252" s="7"/>
      <c r="T1252" s="7"/>
      <c r="U1252" s="7"/>
      <c r="V1252" s="7"/>
      <c r="W1252" s="7"/>
      <c r="X1252" s="7"/>
      <c r="Y1252" s="7"/>
      <c r="Z1252" s="7"/>
      <c r="AA1252" s="7"/>
      <c r="AB1252" s="7"/>
    </row>
    <row r="1253" spans="1:28" ht="13.2">
      <c r="A1253" s="7"/>
      <c r="B1253" s="7"/>
      <c r="C1253" s="7"/>
      <c r="D1253" s="7"/>
      <c r="E1253" s="7"/>
      <c r="F1253" s="7"/>
      <c r="G1253" s="7"/>
      <c r="H1253" s="7"/>
      <c r="I1253" s="7"/>
      <c r="J1253" s="7"/>
      <c r="K1253" s="7"/>
      <c r="L1253" s="7"/>
      <c r="M1253" s="7"/>
      <c r="N1253" s="7"/>
      <c r="O1253" s="7"/>
      <c r="P1253" s="7"/>
      <c r="Q1253" s="7"/>
      <c r="R1253" s="7"/>
      <c r="S1253" s="7"/>
      <c r="T1253" s="7"/>
      <c r="U1253" s="7"/>
      <c r="V1253" s="7"/>
      <c r="W1253" s="7"/>
      <c r="X1253" s="7"/>
      <c r="Y1253" s="7"/>
      <c r="Z1253" s="7"/>
      <c r="AA1253" s="7"/>
      <c r="AB1253" s="7"/>
    </row>
    <row r="1254" spans="1:28" ht="13.2">
      <c r="A1254" s="7"/>
      <c r="B1254" s="7"/>
      <c r="C1254" s="7"/>
      <c r="D1254" s="7"/>
      <c r="E1254" s="7"/>
      <c r="F1254" s="7"/>
      <c r="G1254" s="7"/>
      <c r="H1254" s="7"/>
      <c r="I1254" s="7"/>
      <c r="J1254" s="7"/>
      <c r="K1254" s="7"/>
      <c r="L1254" s="7"/>
      <c r="M1254" s="7"/>
      <c r="N1254" s="7"/>
      <c r="O1254" s="7"/>
      <c r="P1254" s="7"/>
      <c r="Q1254" s="7"/>
      <c r="R1254" s="7"/>
      <c r="S1254" s="7"/>
      <c r="T1254" s="7"/>
      <c r="U1254" s="7"/>
      <c r="V1254" s="7"/>
      <c r="W1254" s="7"/>
      <c r="X1254" s="7"/>
      <c r="Y1254" s="7"/>
      <c r="Z1254" s="7"/>
      <c r="AA1254" s="7"/>
      <c r="AB1254" s="7"/>
    </row>
    <row r="1255" spans="1:28" ht="13.2">
      <c r="A1255" s="7"/>
      <c r="B1255" s="7"/>
      <c r="C1255" s="7"/>
      <c r="D1255" s="7"/>
      <c r="E1255" s="7"/>
      <c r="F1255" s="7"/>
      <c r="G1255" s="7"/>
      <c r="H1255" s="7"/>
      <c r="I1255" s="7"/>
      <c r="J1255" s="7"/>
      <c r="K1255" s="7"/>
      <c r="L1255" s="7"/>
      <c r="M1255" s="7"/>
      <c r="N1255" s="7"/>
      <c r="O1255" s="7"/>
      <c r="P1255" s="7"/>
      <c r="Q1255" s="7"/>
      <c r="R1255" s="7"/>
      <c r="S1255" s="7"/>
      <c r="T1255" s="7"/>
      <c r="U1255" s="7"/>
      <c r="V1255" s="7"/>
      <c r="W1255" s="7"/>
      <c r="X1255" s="7"/>
      <c r="Y1255" s="7"/>
      <c r="Z1255" s="7"/>
      <c r="AA1255" s="7"/>
      <c r="AB1255" s="7"/>
    </row>
    <row r="1256" spans="1:28" ht="13.2">
      <c r="A1256" s="7"/>
      <c r="B1256" s="7"/>
      <c r="C1256" s="7"/>
      <c r="D1256" s="7"/>
      <c r="E1256" s="7"/>
      <c r="F1256" s="7"/>
      <c r="G1256" s="7"/>
      <c r="H1256" s="7"/>
      <c r="I1256" s="7"/>
      <c r="J1256" s="7"/>
      <c r="K1256" s="7"/>
      <c r="L1256" s="7"/>
      <c r="M1256" s="7"/>
      <c r="N1256" s="7"/>
      <c r="O1256" s="7"/>
      <c r="P1256" s="7"/>
      <c r="Q1256" s="7"/>
      <c r="R1256" s="7"/>
      <c r="S1256" s="7"/>
      <c r="T1256" s="7"/>
      <c r="U1256" s="7"/>
      <c r="V1256" s="7"/>
      <c r="W1256" s="7"/>
      <c r="X1256" s="7"/>
      <c r="Y1256" s="7"/>
      <c r="Z1256" s="7"/>
      <c r="AA1256" s="7"/>
      <c r="AB1256" s="7"/>
    </row>
    <row r="1257" spans="1:28" ht="13.2">
      <c r="A1257" s="7"/>
      <c r="B1257" s="7"/>
      <c r="C1257" s="7"/>
      <c r="D1257" s="7"/>
      <c r="E1257" s="7"/>
      <c r="F1257" s="7"/>
      <c r="G1257" s="7"/>
      <c r="H1257" s="7"/>
      <c r="I1257" s="7"/>
      <c r="J1257" s="7"/>
      <c r="K1257" s="7"/>
      <c r="L1257" s="7"/>
      <c r="M1257" s="7"/>
      <c r="N1257" s="7"/>
      <c r="O1257" s="7"/>
      <c r="P1257" s="7"/>
      <c r="Q1257" s="7"/>
      <c r="R1257" s="7"/>
      <c r="S1257" s="7"/>
      <c r="T1257" s="7"/>
      <c r="U1257" s="7"/>
      <c r="V1257" s="7"/>
      <c r="W1257" s="7"/>
      <c r="X1257" s="7"/>
      <c r="Y1257" s="7"/>
      <c r="Z1257" s="7"/>
      <c r="AA1257" s="7"/>
      <c r="AB1257" s="7"/>
    </row>
    <row r="1258" spans="1:28" ht="13.2">
      <c r="A1258" s="7"/>
      <c r="B1258" s="7"/>
      <c r="C1258" s="7"/>
      <c r="D1258" s="7"/>
      <c r="E1258" s="7"/>
      <c r="F1258" s="7"/>
      <c r="G1258" s="7"/>
      <c r="H1258" s="7"/>
      <c r="I1258" s="7"/>
      <c r="J1258" s="7"/>
      <c r="K1258" s="7"/>
      <c r="L1258" s="7"/>
      <c r="M1258" s="7"/>
      <c r="N1258" s="7"/>
      <c r="O1258" s="7"/>
      <c r="P1258" s="7"/>
      <c r="Q1258" s="7"/>
      <c r="R1258" s="7"/>
      <c r="S1258" s="7"/>
      <c r="T1258" s="7"/>
      <c r="U1258" s="7"/>
      <c r="V1258" s="7"/>
      <c r="W1258" s="7"/>
      <c r="X1258" s="7"/>
      <c r="Y1258" s="7"/>
      <c r="Z1258" s="7"/>
      <c r="AA1258" s="7"/>
      <c r="AB1258" s="7"/>
    </row>
    <row r="1259" spans="1:28" ht="13.2">
      <c r="A1259" s="7"/>
      <c r="B1259" s="7"/>
      <c r="C1259" s="7"/>
      <c r="D1259" s="7"/>
      <c r="E1259" s="7"/>
      <c r="F1259" s="7"/>
      <c r="G1259" s="7"/>
      <c r="H1259" s="7"/>
      <c r="I1259" s="7"/>
      <c r="J1259" s="7"/>
      <c r="K1259" s="7"/>
      <c r="L1259" s="7"/>
      <c r="M1259" s="7"/>
      <c r="N1259" s="7"/>
      <c r="O1259" s="7"/>
      <c r="P1259" s="7"/>
      <c r="Q1259" s="7"/>
      <c r="R1259" s="7"/>
      <c r="S1259" s="7"/>
      <c r="T1259" s="7"/>
      <c r="U1259" s="7"/>
      <c r="V1259" s="7"/>
      <c r="W1259" s="7"/>
      <c r="X1259" s="7"/>
      <c r="Y1259" s="7"/>
      <c r="Z1259" s="7"/>
      <c r="AA1259" s="7"/>
      <c r="AB1259" s="7"/>
    </row>
    <row r="1260" spans="1:28" ht="13.2">
      <c r="A1260" s="7"/>
      <c r="B1260" s="7"/>
      <c r="C1260" s="7"/>
      <c r="D1260" s="7"/>
      <c r="E1260" s="7"/>
      <c r="F1260" s="7"/>
      <c r="G1260" s="7"/>
      <c r="H1260" s="7"/>
      <c r="I1260" s="7"/>
      <c r="J1260" s="7"/>
      <c r="K1260" s="7"/>
      <c r="L1260" s="7"/>
      <c r="M1260" s="7"/>
      <c r="N1260" s="7"/>
      <c r="O1260" s="7"/>
      <c r="P1260" s="7"/>
      <c r="Q1260" s="7"/>
      <c r="R1260" s="7"/>
      <c r="S1260" s="7"/>
      <c r="T1260" s="7"/>
      <c r="U1260" s="7"/>
      <c r="V1260" s="7"/>
      <c r="W1260" s="7"/>
      <c r="X1260" s="7"/>
      <c r="Y1260" s="7"/>
      <c r="Z1260" s="7"/>
      <c r="AA1260" s="7"/>
      <c r="AB1260" s="7"/>
    </row>
    <row r="1261" spans="1:28" ht="13.2">
      <c r="A1261" s="7"/>
      <c r="B1261" s="7"/>
      <c r="C1261" s="7"/>
      <c r="D1261" s="7"/>
      <c r="E1261" s="7"/>
      <c r="F1261" s="7"/>
      <c r="G1261" s="7"/>
      <c r="H1261" s="7"/>
      <c r="I1261" s="7"/>
      <c r="J1261" s="7"/>
      <c r="K1261" s="7"/>
      <c r="L1261" s="7"/>
      <c r="M1261" s="7"/>
      <c r="N1261" s="7"/>
      <c r="O1261" s="7"/>
      <c r="P1261" s="7"/>
      <c r="Q1261" s="7"/>
      <c r="R1261" s="7"/>
      <c r="S1261" s="7"/>
      <c r="T1261" s="7"/>
      <c r="U1261" s="7"/>
      <c r="V1261" s="7"/>
      <c r="W1261" s="7"/>
      <c r="X1261" s="7"/>
      <c r="Y1261" s="7"/>
      <c r="Z1261" s="7"/>
      <c r="AA1261" s="7"/>
      <c r="AB1261" s="7"/>
    </row>
    <row r="1262" spans="1:28" ht="13.2">
      <c r="A1262" s="7"/>
      <c r="B1262" s="7"/>
      <c r="C1262" s="7"/>
      <c r="D1262" s="7"/>
      <c r="E1262" s="7"/>
      <c r="F1262" s="7"/>
      <c r="G1262" s="7"/>
      <c r="H1262" s="7"/>
      <c r="I1262" s="7"/>
      <c r="J1262" s="7"/>
      <c r="K1262" s="7"/>
      <c r="L1262" s="7"/>
      <c r="M1262" s="7"/>
      <c r="N1262" s="7"/>
      <c r="O1262" s="7"/>
      <c r="P1262" s="7"/>
      <c r="Q1262" s="7"/>
      <c r="R1262" s="7"/>
      <c r="S1262" s="7"/>
      <c r="T1262" s="7"/>
      <c r="U1262" s="7"/>
      <c r="V1262" s="7"/>
      <c r="W1262" s="7"/>
      <c r="X1262" s="7"/>
      <c r="Y1262" s="7"/>
      <c r="Z1262" s="7"/>
      <c r="AA1262" s="7"/>
      <c r="AB1262" s="7"/>
    </row>
    <row r="1263" spans="1:28" ht="13.2">
      <c r="A1263" s="7"/>
      <c r="B1263" s="7"/>
      <c r="C1263" s="7"/>
      <c r="D1263" s="7"/>
      <c r="E1263" s="7"/>
      <c r="F1263" s="7"/>
      <c r="G1263" s="7"/>
      <c r="H1263" s="7"/>
      <c r="I1263" s="7"/>
      <c r="J1263" s="7"/>
      <c r="K1263" s="7"/>
      <c r="L1263" s="7"/>
      <c r="M1263" s="7"/>
      <c r="N1263" s="7"/>
      <c r="O1263" s="7"/>
      <c r="P1263" s="7"/>
      <c r="Q1263" s="7"/>
      <c r="R1263" s="7"/>
      <c r="S1263" s="7"/>
      <c r="T1263" s="7"/>
      <c r="U1263" s="7"/>
      <c r="V1263" s="7"/>
      <c r="W1263" s="7"/>
      <c r="X1263" s="7"/>
      <c r="Y1263" s="7"/>
      <c r="Z1263" s="7"/>
      <c r="AA1263" s="7"/>
      <c r="AB1263" s="7"/>
    </row>
    <row r="1264" spans="1:28" ht="13.2">
      <c r="A1264" s="7"/>
      <c r="B1264" s="7"/>
      <c r="C1264" s="7"/>
      <c r="D1264" s="7"/>
      <c r="E1264" s="7"/>
      <c r="F1264" s="7"/>
      <c r="G1264" s="7"/>
      <c r="H1264" s="7"/>
      <c r="I1264" s="7"/>
      <c r="J1264" s="7"/>
      <c r="K1264" s="7"/>
      <c r="L1264" s="7"/>
      <c r="M1264" s="7"/>
      <c r="N1264" s="7"/>
      <c r="O1264" s="7"/>
      <c r="P1264" s="7"/>
      <c r="Q1264" s="7"/>
      <c r="R1264" s="7"/>
      <c r="S1264" s="7"/>
      <c r="T1264" s="7"/>
      <c r="U1264" s="7"/>
      <c r="V1264" s="7"/>
      <c r="W1264" s="7"/>
      <c r="X1264" s="7"/>
      <c r="Y1264" s="7"/>
      <c r="Z1264" s="7"/>
      <c r="AA1264" s="7"/>
      <c r="AB1264" s="7"/>
    </row>
    <row r="1265" spans="1:28" ht="13.2">
      <c r="A1265" s="7"/>
      <c r="B1265" s="7"/>
      <c r="C1265" s="7"/>
      <c r="D1265" s="7"/>
      <c r="E1265" s="7"/>
      <c r="F1265" s="7"/>
      <c r="G1265" s="7"/>
      <c r="H1265" s="7"/>
      <c r="I1265" s="7"/>
      <c r="J1265" s="7"/>
      <c r="K1265" s="7"/>
      <c r="L1265" s="7"/>
      <c r="M1265" s="7"/>
      <c r="N1265" s="7"/>
      <c r="O1265" s="7"/>
      <c r="P1265" s="7"/>
      <c r="Q1265" s="7"/>
      <c r="R1265" s="7"/>
      <c r="S1265" s="7"/>
      <c r="T1265" s="7"/>
      <c r="U1265" s="7"/>
      <c r="V1265" s="7"/>
      <c r="W1265" s="7"/>
      <c r="X1265" s="7"/>
      <c r="Y1265" s="7"/>
      <c r="Z1265" s="7"/>
      <c r="AA1265" s="7"/>
      <c r="AB1265" s="7"/>
    </row>
    <row r="1266" spans="1:28" ht="13.2">
      <c r="A1266" s="7"/>
      <c r="B1266" s="7"/>
      <c r="C1266" s="7"/>
      <c r="D1266" s="7"/>
      <c r="E1266" s="7"/>
      <c r="F1266" s="7"/>
      <c r="G1266" s="7"/>
      <c r="H1266" s="7"/>
      <c r="I1266" s="7"/>
      <c r="J1266" s="7"/>
      <c r="K1266" s="7"/>
      <c r="L1266" s="7"/>
      <c r="M1266" s="7"/>
      <c r="N1266" s="7"/>
      <c r="O1266" s="7"/>
      <c r="P1266" s="7"/>
      <c r="Q1266" s="7"/>
      <c r="R1266" s="7"/>
      <c r="S1266" s="7"/>
      <c r="T1266" s="7"/>
      <c r="U1266" s="7"/>
      <c r="V1266" s="7"/>
      <c r="W1266" s="7"/>
      <c r="X1266" s="7"/>
      <c r="Y1266" s="7"/>
      <c r="Z1266" s="7"/>
      <c r="AA1266" s="7"/>
      <c r="AB1266" s="7"/>
    </row>
    <row r="1267" spans="1:28" ht="13.2">
      <c r="A1267" s="7"/>
      <c r="B1267" s="7"/>
      <c r="C1267" s="7"/>
      <c r="D1267" s="7"/>
      <c r="E1267" s="7"/>
      <c r="F1267" s="7"/>
      <c r="G1267" s="7"/>
      <c r="H1267" s="7"/>
      <c r="I1267" s="7"/>
      <c r="J1267" s="7"/>
      <c r="K1267" s="7"/>
      <c r="L1267" s="7"/>
      <c r="M1267" s="7"/>
      <c r="N1267" s="7"/>
      <c r="O1267" s="7"/>
      <c r="P1267" s="7"/>
      <c r="Q1267" s="7"/>
      <c r="R1267" s="7"/>
      <c r="S1267" s="7"/>
      <c r="T1267" s="7"/>
      <c r="U1267" s="7"/>
      <c r="V1267" s="7"/>
      <c r="W1267" s="7"/>
      <c r="X1267" s="7"/>
      <c r="Y1267" s="7"/>
      <c r="Z1267" s="7"/>
      <c r="AA1267" s="7"/>
      <c r="AB1267" s="7"/>
    </row>
    <row r="1268" spans="1:28" ht="13.2">
      <c r="A1268" s="7"/>
      <c r="B1268" s="7"/>
      <c r="C1268" s="7"/>
      <c r="D1268" s="7"/>
      <c r="E1268" s="7"/>
      <c r="F1268" s="7"/>
      <c r="G1268" s="7"/>
      <c r="H1268" s="7"/>
      <c r="I1268" s="7"/>
      <c r="J1268" s="7"/>
      <c r="K1268" s="7"/>
      <c r="L1268" s="7"/>
      <c r="M1268" s="7"/>
      <c r="N1268" s="7"/>
      <c r="O1268" s="7"/>
      <c r="P1268" s="7"/>
      <c r="Q1268" s="7"/>
      <c r="R1268" s="7"/>
      <c r="S1268" s="7"/>
      <c r="T1268" s="7"/>
      <c r="U1268" s="7"/>
      <c r="V1268" s="7"/>
      <c r="W1268" s="7"/>
      <c r="X1268" s="7"/>
      <c r="Y1268" s="7"/>
      <c r="Z1268" s="7"/>
      <c r="AA1268" s="7"/>
      <c r="AB1268" s="7"/>
    </row>
    <row r="1269" spans="1:28" ht="13.2">
      <c r="A1269" s="7"/>
      <c r="B1269" s="7"/>
      <c r="C1269" s="7"/>
      <c r="D1269" s="7"/>
      <c r="E1269" s="7"/>
      <c r="F1269" s="7"/>
      <c r="G1269" s="7"/>
      <c r="H1269" s="7"/>
      <c r="I1269" s="7"/>
      <c r="J1269" s="7"/>
      <c r="K1269" s="7"/>
      <c r="L1269" s="7"/>
      <c r="M1269" s="7"/>
      <c r="N1269" s="7"/>
      <c r="O1269" s="7"/>
      <c r="P1269" s="7"/>
      <c r="Q1269" s="7"/>
      <c r="R1269" s="7"/>
      <c r="S1269" s="7"/>
      <c r="T1269" s="7"/>
      <c r="U1269" s="7"/>
      <c r="V1269" s="7"/>
      <c r="W1269" s="7"/>
      <c r="X1269" s="7"/>
      <c r="Y1269" s="7"/>
      <c r="Z1269" s="7"/>
      <c r="AA1269" s="7"/>
      <c r="AB1269" s="7"/>
    </row>
    <row r="1270" spans="1:28" ht="13.2">
      <c r="A1270" s="7"/>
      <c r="B1270" s="7"/>
      <c r="C1270" s="7"/>
      <c r="D1270" s="7"/>
      <c r="E1270" s="7"/>
      <c r="F1270" s="7"/>
      <c r="G1270" s="7"/>
      <c r="H1270" s="7"/>
      <c r="I1270" s="7"/>
      <c r="J1270" s="7"/>
      <c r="K1270" s="7"/>
      <c r="L1270" s="7"/>
      <c r="M1270" s="7"/>
      <c r="N1270" s="7"/>
      <c r="O1270" s="7"/>
      <c r="P1270" s="7"/>
      <c r="Q1270" s="7"/>
      <c r="R1270" s="7"/>
      <c r="S1270" s="7"/>
      <c r="T1270" s="7"/>
      <c r="U1270" s="7"/>
      <c r="V1270" s="7"/>
      <c r="W1270" s="7"/>
      <c r="X1270" s="7"/>
      <c r="Y1270" s="7"/>
      <c r="Z1270" s="7"/>
      <c r="AA1270" s="7"/>
      <c r="AB1270" s="7"/>
    </row>
    <row r="1271" spans="1:28" ht="13.2">
      <c r="A1271" s="7"/>
      <c r="B1271" s="7"/>
      <c r="C1271" s="7"/>
      <c r="D1271" s="7"/>
      <c r="E1271" s="7"/>
      <c r="F1271" s="7"/>
      <c r="G1271" s="7"/>
      <c r="H1271" s="7"/>
      <c r="I1271" s="7"/>
      <c r="J1271" s="7"/>
      <c r="K1271" s="7"/>
      <c r="L1271" s="7"/>
      <c r="M1271" s="7"/>
      <c r="N1271" s="7"/>
      <c r="O1271" s="7"/>
      <c r="P1271" s="7"/>
      <c r="Q1271" s="7"/>
      <c r="R1271" s="7"/>
      <c r="S1271" s="7"/>
      <c r="T1271" s="7"/>
      <c r="U1271" s="7"/>
      <c r="V1271" s="7"/>
      <c r="W1271" s="7"/>
      <c r="X1271" s="7"/>
      <c r="Y1271" s="7"/>
      <c r="Z1271" s="7"/>
      <c r="AA1271" s="7"/>
      <c r="AB1271" s="7"/>
    </row>
    <row r="1272" spans="1:28" ht="13.2">
      <c r="A1272" s="7"/>
      <c r="B1272" s="7"/>
      <c r="C1272" s="7"/>
      <c r="D1272" s="7"/>
      <c r="E1272" s="7"/>
      <c r="F1272" s="7"/>
      <c r="G1272" s="7"/>
      <c r="H1272" s="7"/>
      <c r="I1272" s="7"/>
      <c r="J1272" s="7"/>
      <c r="K1272" s="7"/>
      <c r="L1272" s="7"/>
      <c r="M1272" s="7"/>
      <c r="N1272" s="7"/>
      <c r="O1272" s="7"/>
      <c r="P1272" s="7"/>
      <c r="Q1272" s="7"/>
      <c r="R1272" s="7"/>
      <c r="S1272" s="7"/>
      <c r="T1272" s="7"/>
      <c r="U1272" s="7"/>
      <c r="V1272" s="7"/>
      <c r="W1272" s="7"/>
      <c r="X1272" s="7"/>
      <c r="Y1272" s="7"/>
      <c r="Z1272" s="7"/>
      <c r="AA1272" s="7"/>
      <c r="AB1272" s="7"/>
    </row>
    <row r="1273" spans="1:28" ht="13.2">
      <c r="A1273" s="7"/>
      <c r="B1273" s="7"/>
      <c r="C1273" s="7"/>
      <c r="D1273" s="7"/>
      <c r="E1273" s="7"/>
      <c r="F1273" s="7"/>
      <c r="G1273" s="7"/>
      <c r="H1273" s="7"/>
      <c r="I1273" s="7"/>
      <c r="J1273" s="7"/>
      <c r="K1273" s="7"/>
      <c r="L1273" s="7"/>
      <c r="M1273" s="7"/>
      <c r="N1273" s="7"/>
      <c r="O1273" s="7"/>
      <c r="P1273" s="7"/>
      <c r="Q1273" s="7"/>
      <c r="R1273" s="7"/>
      <c r="S1273" s="7"/>
      <c r="T1273" s="7"/>
      <c r="U1273" s="7"/>
      <c r="V1273" s="7"/>
      <c r="W1273" s="7"/>
      <c r="X1273" s="7"/>
      <c r="Y1273" s="7"/>
      <c r="Z1273" s="7"/>
      <c r="AA1273" s="7"/>
      <c r="AB1273" s="7"/>
    </row>
    <row r="1274" spans="1:28" ht="13.2">
      <c r="A1274" s="7"/>
      <c r="B1274" s="7"/>
      <c r="C1274" s="7"/>
      <c r="D1274" s="7"/>
      <c r="E1274" s="7"/>
      <c r="F1274" s="7"/>
      <c r="G1274" s="7"/>
      <c r="H1274" s="7"/>
      <c r="I1274" s="7"/>
      <c r="J1274" s="7"/>
      <c r="K1274" s="7"/>
      <c r="L1274" s="7"/>
      <c r="M1274" s="7"/>
      <c r="N1274" s="7"/>
      <c r="O1274" s="7"/>
      <c r="P1274" s="7"/>
      <c r="Q1274" s="7"/>
      <c r="R1274" s="7"/>
      <c r="S1274" s="7"/>
      <c r="T1274" s="7"/>
      <c r="U1274" s="7"/>
      <c r="V1274" s="7"/>
      <c r="W1274" s="7"/>
      <c r="X1274" s="7"/>
      <c r="Y1274" s="7"/>
      <c r="Z1274" s="7"/>
      <c r="AA1274" s="7"/>
      <c r="AB1274" s="7"/>
    </row>
    <row r="1275" spans="1:28" ht="13.2">
      <c r="A1275" s="7"/>
      <c r="B1275" s="7"/>
      <c r="C1275" s="7"/>
      <c r="D1275" s="7"/>
      <c r="E1275" s="7"/>
      <c r="F1275" s="7"/>
      <c r="G1275" s="7"/>
      <c r="H1275" s="7"/>
      <c r="I1275" s="7"/>
      <c r="J1275" s="7"/>
      <c r="K1275" s="7"/>
      <c r="L1275" s="7"/>
      <c r="M1275" s="7"/>
      <c r="N1275" s="7"/>
      <c r="O1275" s="7"/>
      <c r="P1275" s="7"/>
      <c r="Q1275" s="7"/>
      <c r="R1275" s="7"/>
      <c r="S1275" s="7"/>
      <c r="T1275" s="7"/>
      <c r="U1275" s="7"/>
      <c r="V1275" s="7"/>
      <c r="W1275" s="7"/>
      <c r="X1275" s="7"/>
      <c r="Y1275" s="7"/>
      <c r="Z1275" s="7"/>
      <c r="AA1275" s="7"/>
      <c r="AB1275" s="7"/>
    </row>
    <row r="1276" spans="1:28" ht="13.2">
      <c r="A1276" s="7"/>
      <c r="B1276" s="7"/>
      <c r="C1276" s="7"/>
      <c r="D1276" s="7"/>
      <c r="E1276" s="7"/>
      <c r="F1276" s="7"/>
      <c r="G1276" s="7"/>
      <c r="H1276" s="7"/>
      <c r="I1276" s="7"/>
      <c r="J1276" s="7"/>
      <c r="K1276" s="7"/>
      <c r="L1276" s="7"/>
      <c r="M1276" s="7"/>
      <c r="N1276" s="7"/>
      <c r="O1276" s="7"/>
      <c r="P1276" s="7"/>
      <c r="Q1276" s="7"/>
      <c r="R1276" s="7"/>
      <c r="S1276" s="7"/>
      <c r="T1276" s="7"/>
      <c r="U1276" s="7"/>
      <c r="V1276" s="7"/>
      <c r="W1276" s="7"/>
      <c r="X1276" s="7"/>
      <c r="Y1276" s="7"/>
      <c r="Z1276" s="7"/>
      <c r="AA1276" s="7"/>
      <c r="AB1276" s="7"/>
    </row>
    <row r="1277" spans="1:28" ht="13.2">
      <c r="A1277" s="7"/>
      <c r="B1277" s="7"/>
      <c r="C1277" s="7"/>
      <c r="D1277" s="7"/>
      <c r="E1277" s="7"/>
      <c r="F1277" s="7"/>
      <c r="G1277" s="7"/>
      <c r="H1277" s="7"/>
      <c r="I1277" s="7"/>
      <c r="J1277" s="7"/>
      <c r="K1277" s="7"/>
      <c r="L1277" s="7"/>
      <c r="M1277" s="7"/>
      <c r="N1277" s="7"/>
      <c r="O1277" s="7"/>
      <c r="P1277" s="7"/>
      <c r="Q1277" s="7"/>
      <c r="R1277" s="7"/>
      <c r="S1277" s="7"/>
      <c r="T1277" s="7"/>
      <c r="U1277" s="7"/>
      <c r="V1277" s="7"/>
      <c r="W1277" s="7"/>
      <c r="X1277" s="7"/>
      <c r="Y1277" s="7"/>
      <c r="Z1277" s="7"/>
      <c r="AA1277" s="7"/>
      <c r="AB1277" s="7"/>
    </row>
    <row r="1278" spans="1:28" ht="13.2">
      <c r="A1278" s="7"/>
      <c r="B1278" s="7"/>
      <c r="C1278" s="7"/>
      <c r="D1278" s="7"/>
      <c r="E1278" s="7"/>
      <c r="F1278" s="7"/>
      <c r="G1278" s="7"/>
      <c r="H1278" s="7"/>
      <c r="I1278" s="7"/>
      <c r="J1278" s="7"/>
      <c r="K1278" s="7"/>
      <c r="L1278" s="7"/>
      <c r="M1278" s="7"/>
      <c r="N1278" s="7"/>
      <c r="O1278" s="7"/>
      <c r="P1278" s="7"/>
      <c r="Q1278" s="7"/>
      <c r="R1278" s="7"/>
      <c r="S1278" s="7"/>
      <c r="T1278" s="7"/>
      <c r="U1278" s="7"/>
      <c r="V1278" s="7"/>
      <c r="W1278" s="7"/>
      <c r="X1278" s="7"/>
      <c r="Y1278" s="7"/>
      <c r="Z1278" s="7"/>
      <c r="AA1278" s="7"/>
      <c r="AB1278" s="7"/>
    </row>
    <row r="1279" spans="1:28" ht="13.2">
      <c r="A1279" s="7"/>
      <c r="B1279" s="7"/>
      <c r="C1279" s="7"/>
      <c r="D1279" s="7"/>
      <c r="E1279" s="7"/>
      <c r="F1279" s="7"/>
      <c r="G1279" s="7"/>
      <c r="H1279" s="7"/>
      <c r="I1279" s="7"/>
      <c r="J1279" s="7"/>
      <c r="K1279" s="7"/>
      <c r="L1279" s="7"/>
      <c r="M1279" s="7"/>
      <c r="N1279" s="7"/>
      <c r="O1279" s="7"/>
      <c r="P1279" s="7"/>
      <c r="Q1279" s="7"/>
      <c r="R1279" s="7"/>
      <c r="S1279" s="7"/>
      <c r="T1279" s="7"/>
      <c r="U1279" s="7"/>
      <c r="V1279" s="7"/>
      <c r="W1279" s="7"/>
      <c r="X1279" s="7"/>
      <c r="Y1279" s="7"/>
      <c r="Z1279" s="7"/>
      <c r="AA1279" s="7"/>
      <c r="AB1279" s="7"/>
    </row>
    <row r="1280" spans="1:28" ht="13.2">
      <c r="A1280" s="7"/>
      <c r="B1280" s="7"/>
      <c r="C1280" s="7"/>
      <c r="D1280" s="7"/>
      <c r="E1280" s="7"/>
      <c r="F1280" s="7"/>
      <c r="G1280" s="7"/>
      <c r="H1280" s="7"/>
      <c r="I1280" s="7"/>
      <c r="J1280" s="7"/>
      <c r="K1280" s="7"/>
      <c r="L1280" s="7"/>
      <c r="M1280" s="7"/>
      <c r="N1280" s="7"/>
      <c r="O1280" s="7"/>
      <c r="P1280" s="7"/>
      <c r="Q1280" s="7"/>
      <c r="R1280" s="7"/>
      <c r="S1280" s="7"/>
      <c r="T1280" s="7"/>
      <c r="U1280" s="7"/>
      <c r="V1280" s="7"/>
      <c r="W1280" s="7"/>
      <c r="X1280" s="7"/>
      <c r="Y1280" s="7"/>
      <c r="Z1280" s="7"/>
      <c r="AA1280" s="7"/>
      <c r="AB1280" s="7"/>
    </row>
    <row r="1281" spans="1:28" ht="13.2">
      <c r="A1281" s="7"/>
      <c r="B1281" s="7"/>
      <c r="C1281" s="7"/>
      <c r="D1281" s="7"/>
      <c r="E1281" s="7"/>
      <c r="F1281" s="7"/>
      <c r="G1281" s="7"/>
      <c r="H1281" s="7"/>
      <c r="I1281" s="7"/>
      <c r="J1281" s="7"/>
      <c r="K1281" s="7"/>
      <c r="L1281" s="7"/>
      <c r="M1281" s="7"/>
      <c r="N1281" s="7"/>
      <c r="O1281" s="7"/>
      <c r="P1281" s="7"/>
      <c r="Q1281" s="7"/>
      <c r="R1281" s="7"/>
      <c r="S1281" s="7"/>
      <c r="T1281" s="7"/>
      <c r="U1281" s="7"/>
      <c r="V1281" s="7"/>
      <c r="W1281" s="7"/>
      <c r="X1281" s="7"/>
      <c r="Y1281" s="7"/>
      <c r="Z1281" s="7"/>
      <c r="AA1281" s="7"/>
      <c r="AB1281" s="7"/>
    </row>
    <row r="1282" spans="1:28" ht="13.2">
      <c r="A1282" s="7"/>
      <c r="B1282" s="7"/>
      <c r="C1282" s="7"/>
      <c r="D1282" s="7"/>
      <c r="E1282" s="7"/>
      <c r="F1282" s="7"/>
      <c r="G1282" s="7"/>
      <c r="H1282" s="7"/>
      <c r="I1282" s="7"/>
      <c r="J1282" s="7"/>
      <c r="K1282" s="7"/>
      <c r="L1282" s="7"/>
      <c r="M1282" s="7"/>
      <c r="N1282" s="7"/>
      <c r="O1282" s="7"/>
      <c r="P1282" s="7"/>
      <c r="Q1282" s="7"/>
      <c r="R1282" s="7"/>
      <c r="S1282" s="7"/>
      <c r="T1282" s="7"/>
      <c r="U1282" s="7"/>
      <c r="V1282" s="7"/>
      <c r="W1282" s="7"/>
      <c r="X1282" s="7"/>
      <c r="Y1282" s="7"/>
      <c r="Z1282" s="7"/>
      <c r="AA1282" s="7"/>
      <c r="AB1282" s="7"/>
    </row>
    <row r="1283" spans="1:28" ht="13.2">
      <c r="A1283" s="7"/>
      <c r="B1283" s="7"/>
      <c r="C1283" s="7"/>
      <c r="D1283" s="7"/>
      <c r="E1283" s="7"/>
      <c r="F1283" s="7"/>
      <c r="G1283" s="7"/>
      <c r="H1283" s="7"/>
      <c r="I1283" s="7"/>
      <c r="J1283" s="7"/>
      <c r="K1283" s="7"/>
      <c r="L1283" s="7"/>
      <c r="M1283" s="7"/>
      <c r="N1283" s="7"/>
      <c r="O1283" s="7"/>
      <c r="P1283" s="7"/>
      <c r="Q1283" s="7"/>
      <c r="R1283" s="7"/>
      <c r="S1283" s="7"/>
      <c r="T1283" s="7"/>
      <c r="U1283" s="7"/>
      <c r="V1283" s="7"/>
      <c r="W1283" s="7"/>
      <c r="X1283" s="7"/>
      <c r="Y1283" s="7"/>
      <c r="Z1283" s="7"/>
      <c r="AA1283" s="7"/>
      <c r="AB1283" s="7"/>
    </row>
    <row r="1284" spans="1:28" ht="13.2">
      <c r="A1284" s="7"/>
      <c r="B1284" s="7"/>
      <c r="C1284" s="7"/>
      <c r="D1284" s="7"/>
      <c r="E1284" s="7"/>
      <c r="F1284" s="7"/>
      <c r="G1284" s="7"/>
      <c r="H1284" s="7"/>
      <c r="I1284" s="7"/>
      <c r="J1284" s="7"/>
      <c r="K1284" s="7"/>
      <c r="L1284" s="7"/>
      <c r="M1284" s="7"/>
      <c r="N1284" s="7"/>
      <c r="O1284" s="7"/>
      <c r="P1284" s="7"/>
      <c r="Q1284" s="7"/>
      <c r="R1284" s="7"/>
      <c r="S1284" s="7"/>
      <c r="T1284" s="7"/>
      <c r="U1284" s="7"/>
      <c r="V1284" s="7"/>
      <c r="W1284" s="7"/>
      <c r="X1284" s="7"/>
      <c r="Y1284" s="7"/>
      <c r="Z1284" s="7"/>
      <c r="AA1284" s="7"/>
      <c r="AB1284" s="7"/>
    </row>
    <row r="1285" spans="1:28" ht="13.2">
      <c r="A1285" s="7"/>
      <c r="B1285" s="7"/>
      <c r="C1285" s="7"/>
      <c r="D1285" s="7"/>
      <c r="E1285" s="7"/>
      <c r="F1285" s="7"/>
      <c r="G1285" s="7"/>
      <c r="H1285" s="7"/>
      <c r="I1285" s="7"/>
      <c r="J1285" s="7"/>
      <c r="K1285" s="7"/>
      <c r="L1285" s="7"/>
      <c r="M1285" s="7"/>
      <c r="N1285" s="7"/>
      <c r="O1285" s="7"/>
      <c r="P1285" s="7"/>
      <c r="Q1285" s="7"/>
      <c r="R1285" s="7"/>
      <c r="S1285" s="7"/>
      <c r="T1285" s="7"/>
      <c r="U1285" s="7"/>
      <c r="V1285" s="7"/>
      <c r="W1285" s="7"/>
      <c r="X1285" s="7"/>
      <c r="Y1285" s="7"/>
      <c r="Z1285" s="7"/>
      <c r="AA1285" s="7"/>
      <c r="AB1285" s="7"/>
    </row>
    <row r="1286" spans="1:28" ht="13.2">
      <c r="A1286" s="7"/>
      <c r="B1286" s="7"/>
      <c r="C1286" s="7"/>
      <c r="D1286" s="7"/>
      <c r="E1286" s="7"/>
      <c r="F1286" s="7"/>
      <c r="G1286" s="7"/>
      <c r="H1286" s="7"/>
      <c r="I1286" s="7"/>
      <c r="J1286" s="7"/>
      <c r="K1286" s="7"/>
      <c r="L1286" s="7"/>
      <c r="M1286" s="7"/>
      <c r="N1286" s="7"/>
      <c r="O1286" s="7"/>
      <c r="P1286" s="7"/>
      <c r="Q1286" s="7"/>
      <c r="R1286" s="7"/>
      <c r="S1286" s="7"/>
      <c r="T1286" s="7"/>
      <c r="U1286" s="7"/>
      <c r="V1286" s="7"/>
      <c r="W1286" s="7"/>
      <c r="X1286" s="7"/>
      <c r="Y1286" s="7"/>
      <c r="Z1286" s="7"/>
      <c r="AA1286" s="7"/>
      <c r="AB1286" s="7"/>
    </row>
    <row r="1287" spans="1:28" ht="13.2">
      <c r="A1287" s="7"/>
      <c r="B1287" s="7"/>
      <c r="C1287" s="7"/>
      <c r="D1287" s="7"/>
      <c r="E1287" s="7"/>
      <c r="F1287" s="7"/>
      <c r="G1287" s="7"/>
      <c r="H1287" s="7"/>
      <c r="I1287" s="7"/>
      <c r="J1287" s="7"/>
      <c r="K1287" s="7"/>
      <c r="L1287" s="7"/>
      <c r="M1287" s="7"/>
      <c r="N1287" s="7"/>
      <c r="O1287" s="7"/>
      <c r="P1287" s="7"/>
      <c r="Q1287" s="7"/>
      <c r="R1287" s="7"/>
      <c r="S1287" s="7"/>
      <c r="T1287" s="7"/>
      <c r="U1287" s="7"/>
      <c r="V1287" s="7"/>
      <c r="W1287" s="7"/>
      <c r="X1287" s="7"/>
      <c r="Y1287" s="7"/>
      <c r="Z1287" s="7"/>
      <c r="AA1287" s="7"/>
      <c r="AB1287" s="7"/>
    </row>
    <row r="1288" spans="1:28" ht="13.2">
      <c r="A1288" s="7"/>
      <c r="B1288" s="7"/>
      <c r="C1288" s="7"/>
      <c r="D1288" s="7"/>
      <c r="E1288" s="7"/>
      <c r="F1288" s="7"/>
      <c r="G1288" s="7"/>
      <c r="H1288" s="7"/>
      <c r="I1288" s="7"/>
      <c r="J1288" s="7"/>
      <c r="K1288" s="7"/>
      <c r="L1288" s="7"/>
      <c r="M1288" s="7"/>
      <c r="N1288" s="7"/>
      <c r="O1288" s="7"/>
      <c r="P1288" s="7"/>
      <c r="Q1288" s="7"/>
      <c r="R1288" s="7"/>
      <c r="S1288" s="7"/>
      <c r="T1288" s="7"/>
      <c r="U1288" s="7"/>
      <c r="V1288" s="7"/>
      <c r="W1288" s="7"/>
      <c r="X1288" s="7"/>
      <c r="Y1288" s="7"/>
      <c r="Z1288" s="7"/>
      <c r="AA1288" s="7"/>
      <c r="AB1288" s="7"/>
    </row>
    <row r="1289" spans="1:28" ht="13.2">
      <c r="A1289" s="7"/>
      <c r="B1289" s="7"/>
      <c r="C1289" s="7"/>
      <c r="D1289" s="7"/>
      <c r="E1289" s="7"/>
      <c r="F1289" s="7"/>
      <c r="G1289" s="7"/>
      <c r="H1289" s="7"/>
      <c r="I1289" s="7"/>
      <c r="J1289" s="7"/>
      <c r="K1289" s="7"/>
      <c r="L1289" s="7"/>
      <c r="M1289" s="7"/>
      <c r="N1289" s="7"/>
      <c r="O1289" s="7"/>
      <c r="P1289" s="7"/>
      <c r="Q1289" s="7"/>
      <c r="R1289" s="7"/>
      <c r="S1289" s="7"/>
      <c r="T1289" s="7"/>
      <c r="U1289" s="7"/>
      <c r="V1289" s="7"/>
      <c r="W1289" s="7"/>
      <c r="X1289" s="7"/>
      <c r="Y1289" s="7"/>
      <c r="Z1289" s="7"/>
      <c r="AA1289" s="7"/>
      <c r="AB1289" s="7"/>
    </row>
    <row r="1290" spans="1:28" ht="13.2">
      <c r="A1290" s="7"/>
      <c r="B1290" s="7"/>
      <c r="C1290" s="7"/>
      <c r="D1290" s="7"/>
      <c r="E1290" s="7"/>
      <c r="F1290" s="7"/>
      <c r="G1290" s="7"/>
      <c r="H1290" s="7"/>
      <c r="I1290" s="7"/>
      <c r="J1290" s="7"/>
      <c r="K1290" s="7"/>
      <c r="L1290" s="7"/>
      <c r="M1290" s="7"/>
      <c r="N1290" s="7"/>
      <c r="O1290" s="7"/>
      <c r="P1290" s="7"/>
      <c r="Q1290" s="7"/>
      <c r="R1290" s="7"/>
      <c r="S1290" s="7"/>
      <c r="T1290" s="7"/>
      <c r="U1290" s="7"/>
      <c r="V1290" s="7"/>
      <c r="W1290" s="7"/>
      <c r="X1290" s="7"/>
      <c r="Y1290" s="7"/>
      <c r="Z1290" s="7"/>
      <c r="AA1290" s="7"/>
      <c r="AB1290" s="7"/>
    </row>
    <row r="1291" spans="1:28" ht="13.2">
      <c r="A1291" s="7"/>
      <c r="B1291" s="7"/>
      <c r="C1291" s="7"/>
      <c r="D1291" s="7"/>
      <c r="E1291" s="7"/>
      <c r="F1291" s="7"/>
      <c r="G1291" s="7"/>
      <c r="H1291" s="7"/>
      <c r="I1291" s="7"/>
      <c r="J1291" s="7"/>
      <c r="K1291" s="7"/>
      <c r="L1291" s="7"/>
      <c r="M1291" s="7"/>
      <c r="N1291" s="7"/>
      <c r="O1291" s="7"/>
      <c r="P1291" s="7"/>
      <c r="Q1291" s="7"/>
      <c r="R1291" s="7"/>
      <c r="S1291" s="7"/>
      <c r="T1291" s="7"/>
      <c r="U1291" s="7"/>
      <c r="V1291" s="7"/>
      <c r="W1291" s="7"/>
      <c r="X1291" s="7"/>
      <c r="Y1291" s="7"/>
      <c r="Z1291" s="7"/>
      <c r="AA1291" s="7"/>
      <c r="AB1291" s="7"/>
    </row>
    <row r="1292" spans="1:28" ht="13.2">
      <c r="A1292" s="7"/>
      <c r="B1292" s="7"/>
      <c r="C1292" s="7"/>
      <c r="D1292" s="7"/>
      <c r="E1292" s="7"/>
      <c r="F1292" s="7"/>
      <c r="G1292" s="7"/>
      <c r="H1292" s="7"/>
      <c r="I1292" s="7"/>
      <c r="J1292" s="7"/>
      <c r="K1292" s="7"/>
      <c r="L1292" s="7"/>
      <c r="M1292" s="7"/>
      <c r="N1292" s="7"/>
      <c r="O1292" s="7"/>
      <c r="P1292" s="7"/>
      <c r="Q1292" s="7"/>
      <c r="R1292" s="7"/>
      <c r="S1292" s="7"/>
      <c r="T1292" s="7"/>
      <c r="U1292" s="7"/>
      <c r="V1292" s="7"/>
      <c r="W1292" s="7"/>
      <c r="X1292" s="7"/>
      <c r="Y1292" s="7"/>
      <c r="Z1292" s="7"/>
      <c r="AA1292" s="7"/>
      <c r="AB1292" s="7"/>
    </row>
    <row r="1293" spans="1:28" ht="13.2">
      <c r="A1293" s="7"/>
      <c r="B1293" s="7"/>
      <c r="C1293" s="7"/>
      <c r="D1293" s="7"/>
      <c r="E1293" s="7"/>
      <c r="F1293" s="7"/>
      <c r="G1293" s="7"/>
      <c r="H1293" s="7"/>
      <c r="I1293" s="7"/>
      <c r="J1293" s="7"/>
      <c r="K1293" s="7"/>
      <c r="L1293" s="7"/>
      <c r="M1293" s="7"/>
      <c r="N1293" s="7"/>
      <c r="O1293" s="7"/>
      <c r="P1293" s="7"/>
      <c r="Q1293" s="7"/>
      <c r="R1293" s="7"/>
      <c r="S1293" s="7"/>
      <c r="T1293" s="7"/>
      <c r="U1293" s="7"/>
      <c r="V1293" s="7"/>
      <c r="W1293" s="7"/>
      <c r="X1293" s="7"/>
      <c r="Y1293" s="7"/>
      <c r="Z1293" s="7"/>
      <c r="AA1293" s="7"/>
      <c r="AB1293" s="7"/>
    </row>
    <row r="1294" spans="1:28" ht="13.2">
      <c r="A1294" s="7"/>
      <c r="B1294" s="7"/>
      <c r="C1294" s="7"/>
      <c r="D1294" s="7"/>
      <c r="E1294" s="7"/>
      <c r="F1294" s="7"/>
      <c r="G1294" s="7"/>
      <c r="H1294" s="7"/>
      <c r="I1294" s="7"/>
      <c r="J1294" s="7"/>
      <c r="K1294" s="7"/>
      <c r="L1294" s="7"/>
      <c r="M1294" s="7"/>
      <c r="N1294" s="7"/>
      <c r="O1294" s="7"/>
      <c r="P1294" s="7"/>
      <c r="Q1294" s="7"/>
      <c r="R1294" s="7"/>
      <c r="S1294" s="7"/>
      <c r="T1294" s="7"/>
      <c r="U1294" s="7"/>
      <c r="V1294" s="7"/>
      <c r="W1294" s="7"/>
      <c r="X1294" s="7"/>
      <c r="Y1294" s="7"/>
      <c r="Z1294" s="7"/>
      <c r="AA1294" s="7"/>
      <c r="AB1294" s="7"/>
    </row>
    <row r="1295" spans="1:28" ht="13.2">
      <c r="A1295" s="7"/>
      <c r="B1295" s="7"/>
      <c r="C1295" s="7"/>
      <c r="D1295" s="7"/>
      <c r="E1295" s="7"/>
      <c r="F1295" s="7"/>
      <c r="G1295" s="7"/>
      <c r="H1295" s="7"/>
      <c r="I1295" s="7"/>
      <c r="J1295" s="7"/>
      <c r="K1295" s="7"/>
      <c r="L1295" s="7"/>
      <c r="M1295" s="7"/>
      <c r="N1295" s="7"/>
      <c r="O1295" s="7"/>
      <c r="P1295" s="7"/>
      <c r="Q1295" s="7"/>
      <c r="R1295" s="7"/>
      <c r="S1295" s="7"/>
      <c r="T1295" s="7"/>
      <c r="U1295" s="7"/>
      <c r="V1295" s="7"/>
      <c r="W1295" s="7"/>
      <c r="X1295" s="7"/>
      <c r="Y1295" s="7"/>
      <c r="Z1295" s="7"/>
      <c r="AA1295" s="7"/>
      <c r="AB1295" s="7"/>
    </row>
    <row r="1296" spans="1:28" ht="13.2">
      <c r="A1296" s="7"/>
      <c r="B1296" s="7"/>
      <c r="C1296" s="7"/>
      <c r="D1296" s="7"/>
      <c r="E1296" s="7"/>
      <c r="F1296" s="7"/>
      <c r="G1296" s="7"/>
      <c r="H1296" s="7"/>
      <c r="I1296" s="7"/>
      <c r="J1296" s="7"/>
      <c r="K1296" s="7"/>
      <c r="L1296" s="7"/>
      <c r="M1296" s="7"/>
      <c r="N1296" s="7"/>
      <c r="O1296" s="7"/>
      <c r="P1296" s="7"/>
      <c r="Q1296" s="7"/>
      <c r="R1296" s="7"/>
      <c r="S1296" s="7"/>
      <c r="T1296" s="7"/>
      <c r="U1296" s="7"/>
      <c r="V1296" s="7"/>
      <c r="W1296" s="7"/>
      <c r="X1296" s="7"/>
      <c r="Y1296" s="7"/>
      <c r="Z1296" s="7"/>
      <c r="AA1296" s="7"/>
      <c r="AB1296" s="7"/>
    </row>
    <row r="1297" spans="1:28" ht="13.2">
      <c r="A1297" s="7"/>
      <c r="B1297" s="7"/>
      <c r="C1297" s="7"/>
      <c r="D1297" s="7"/>
      <c r="E1297" s="7"/>
      <c r="F1297" s="7"/>
      <c r="G1297" s="7"/>
      <c r="H1297" s="7"/>
      <c r="I1297" s="7"/>
      <c r="J1297" s="7"/>
      <c r="K1297" s="7"/>
      <c r="L1297" s="7"/>
      <c r="M1297" s="7"/>
      <c r="N1297" s="7"/>
      <c r="O1297" s="7"/>
      <c r="P1297" s="7"/>
      <c r="Q1297" s="7"/>
      <c r="R1297" s="7"/>
      <c r="S1297" s="7"/>
      <c r="T1297" s="7"/>
      <c r="U1297" s="7"/>
      <c r="V1297" s="7"/>
      <c r="W1297" s="7"/>
      <c r="X1297" s="7"/>
      <c r="Y1297" s="7"/>
      <c r="Z1297" s="7"/>
      <c r="AA1297" s="7"/>
      <c r="AB1297" s="7"/>
    </row>
    <row r="1298" spans="1:28" ht="13.2">
      <c r="A1298" s="7"/>
      <c r="B1298" s="7"/>
      <c r="C1298" s="7"/>
      <c r="D1298" s="7"/>
      <c r="E1298" s="7"/>
      <c r="F1298" s="7"/>
      <c r="G1298" s="7"/>
      <c r="H1298" s="7"/>
      <c r="I1298" s="7"/>
      <c r="J1298" s="7"/>
      <c r="K1298" s="7"/>
      <c r="L1298" s="7"/>
      <c r="M1298" s="7"/>
      <c r="N1298" s="7"/>
      <c r="O1298" s="7"/>
      <c r="P1298" s="7"/>
      <c r="Q1298" s="7"/>
      <c r="R1298" s="7"/>
      <c r="S1298" s="7"/>
      <c r="T1298" s="7"/>
      <c r="U1298" s="7"/>
      <c r="V1298" s="7"/>
      <c r="W1298" s="7"/>
      <c r="X1298" s="7"/>
      <c r="Y1298" s="7"/>
      <c r="Z1298" s="7"/>
      <c r="AA1298" s="7"/>
      <c r="AB1298" s="7"/>
    </row>
    <row r="1299" spans="1:28" ht="13.2">
      <c r="A1299" s="7"/>
      <c r="B1299" s="7"/>
      <c r="C1299" s="7"/>
      <c r="D1299" s="7"/>
      <c r="E1299" s="7"/>
      <c r="F1299" s="7"/>
      <c r="G1299" s="7"/>
      <c r="H1299" s="7"/>
      <c r="I1299" s="7"/>
      <c r="J1299" s="7"/>
      <c r="K1299" s="7"/>
      <c r="L1299" s="7"/>
      <c r="M1299" s="7"/>
      <c r="N1299" s="7"/>
      <c r="O1299" s="7"/>
      <c r="P1299" s="7"/>
      <c r="Q1299" s="7"/>
      <c r="R1299" s="7"/>
      <c r="S1299" s="7"/>
      <c r="T1299" s="7"/>
      <c r="U1299" s="7"/>
      <c r="V1299" s="7"/>
      <c r="W1299" s="7"/>
      <c r="X1299" s="7"/>
      <c r="Y1299" s="7"/>
      <c r="Z1299" s="7"/>
      <c r="AA1299" s="7"/>
      <c r="AB1299" s="7"/>
    </row>
    <row r="1300" spans="1:28" ht="13.2">
      <c r="A1300" s="7"/>
      <c r="B1300" s="7"/>
      <c r="C1300" s="7"/>
      <c r="D1300" s="7"/>
      <c r="E1300" s="7"/>
      <c r="F1300" s="7"/>
      <c r="G1300" s="7"/>
      <c r="H1300" s="7"/>
      <c r="I1300" s="7"/>
      <c r="J1300" s="7"/>
      <c r="K1300" s="7"/>
      <c r="L1300" s="7"/>
      <c r="M1300" s="7"/>
      <c r="N1300" s="7"/>
      <c r="O1300" s="7"/>
      <c r="P1300" s="7"/>
      <c r="Q1300" s="7"/>
      <c r="R1300" s="7"/>
      <c r="S1300" s="7"/>
      <c r="T1300" s="7"/>
      <c r="U1300" s="7"/>
      <c r="V1300" s="7"/>
      <c r="W1300" s="7"/>
      <c r="X1300" s="7"/>
      <c r="Y1300" s="7"/>
      <c r="Z1300" s="7"/>
      <c r="AA1300" s="7"/>
      <c r="AB1300" s="7"/>
    </row>
    <row r="1301" spans="1:28" ht="13.2">
      <c r="A1301" s="7"/>
      <c r="B1301" s="7"/>
      <c r="C1301" s="7"/>
      <c r="D1301" s="7"/>
      <c r="E1301" s="7"/>
      <c r="F1301" s="7"/>
      <c r="G1301" s="7"/>
      <c r="H1301" s="7"/>
      <c r="I1301" s="7"/>
      <c r="J1301" s="7"/>
      <c r="K1301" s="7"/>
      <c r="L1301" s="7"/>
      <c r="M1301" s="7"/>
      <c r="N1301" s="7"/>
      <c r="O1301" s="7"/>
      <c r="P1301" s="7"/>
      <c r="Q1301" s="7"/>
      <c r="R1301" s="7"/>
      <c r="S1301" s="7"/>
      <c r="T1301" s="7"/>
      <c r="U1301" s="7"/>
      <c r="V1301" s="7"/>
      <c r="W1301" s="7"/>
      <c r="X1301" s="7"/>
      <c r="Y1301" s="7"/>
      <c r="Z1301" s="7"/>
      <c r="AA1301" s="7"/>
      <c r="AB1301" s="7"/>
    </row>
    <row r="1302" spans="1:28" ht="13.2">
      <c r="A1302" s="7"/>
      <c r="B1302" s="7"/>
      <c r="C1302" s="7"/>
      <c r="D1302" s="7"/>
      <c r="E1302" s="7"/>
      <c r="F1302" s="7"/>
      <c r="G1302" s="7"/>
      <c r="H1302" s="7"/>
      <c r="I1302" s="7"/>
      <c r="J1302" s="7"/>
      <c r="K1302" s="7"/>
      <c r="L1302" s="7"/>
      <c r="M1302" s="7"/>
      <c r="N1302" s="7"/>
      <c r="O1302" s="7"/>
      <c r="P1302" s="7"/>
      <c r="Q1302" s="7"/>
      <c r="R1302" s="7"/>
      <c r="S1302" s="7"/>
      <c r="T1302" s="7"/>
      <c r="U1302" s="7"/>
      <c r="V1302" s="7"/>
      <c r="W1302" s="7"/>
      <c r="X1302" s="7"/>
      <c r="Y1302" s="7"/>
      <c r="Z1302" s="7"/>
      <c r="AA1302" s="7"/>
      <c r="AB1302" s="7"/>
    </row>
    <row r="1303" spans="1:28" ht="13.2">
      <c r="A1303" s="7"/>
      <c r="B1303" s="7"/>
      <c r="C1303" s="7"/>
      <c r="D1303" s="7"/>
      <c r="E1303" s="7"/>
      <c r="F1303" s="7"/>
      <c r="G1303" s="7"/>
      <c r="H1303" s="7"/>
      <c r="I1303" s="7"/>
      <c r="J1303" s="7"/>
      <c r="K1303" s="7"/>
      <c r="L1303" s="7"/>
      <c r="M1303" s="7"/>
      <c r="N1303" s="7"/>
      <c r="O1303" s="7"/>
      <c r="P1303" s="7"/>
      <c r="Q1303" s="7"/>
      <c r="R1303" s="7"/>
      <c r="S1303" s="7"/>
      <c r="T1303" s="7"/>
      <c r="U1303" s="7"/>
      <c r="V1303" s="7"/>
      <c r="W1303" s="7"/>
      <c r="X1303" s="7"/>
      <c r="Y1303" s="7"/>
      <c r="Z1303" s="7"/>
      <c r="AA1303" s="7"/>
      <c r="AB1303" s="7"/>
    </row>
    <row r="1304" spans="1:28" ht="13.2">
      <c r="A1304" s="7"/>
      <c r="B1304" s="7"/>
      <c r="C1304" s="7"/>
      <c r="D1304" s="7"/>
      <c r="E1304" s="7"/>
      <c r="F1304" s="7"/>
      <c r="G1304" s="7"/>
      <c r="H1304" s="7"/>
      <c r="I1304" s="7"/>
      <c r="J1304" s="7"/>
      <c r="K1304" s="7"/>
      <c r="L1304" s="7"/>
      <c r="M1304" s="7"/>
      <c r="N1304" s="7"/>
      <c r="O1304" s="7"/>
      <c r="P1304" s="7"/>
      <c r="Q1304" s="7"/>
      <c r="R1304" s="7"/>
      <c r="S1304" s="7"/>
      <c r="T1304" s="7"/>
      <c r="U1304" s="7"/>
      <c r="V1304" s="7"/>
      <c r="W1304" s="7"/>
      <c r="X1304" s="7"/>
      <c r="Y1304" s="7"/>
      <c r="Z1304" s="7"/>
      <c r="AA1304" s="7"/>
      <c r="AB1304" s="7"/>
    </row>
    <row r="1305" spans="1:28" ht="13.2">
      <c r="A1305" s="7"/>
      <c r="B1305" s="7"/>
      <c r="C1305" s="7"/>
      <c r="D1305" s="7"/>
      <c r="E1305" s="7"/>
      <c r="F1305" s="7"/>
      <c r="G1305" s="7"/>
      <c r="H1305" s="7"/>
      <c r="I1305" s="7"/>
      <c r="J1305" s="7"/>
      <c r="K1305" s="7"/>
      <c r="L1305" s="7"/>
      <c r="M1305" s="7"/>
      <c r="N1305" s="7"/>
      <c r="O1305" s="7"/>
      <c r="P1305" s="7"/>
      <c r="Q1305" s="7"/>
      <c r="R1305" s="7"/>
      <c r="S1305" s="7"/>
      <c r="T1305" s="7"/>
      <c r="U1305" s="7"/>
      <c r="V1305" s="7"/>
      <c r="W1305" s="7"/>
      <c r="X1305" s="7"/>
      <c r="Y1305" s="7"/>
      <c r="Z1305" s="7"/>
      <c r="AA1305" s="7"/>
      <c r="AB1305" s="7"/>
    </row>
    <row r="1306" spans="1:28" ht="13.2">
      <c r="A1306" s="7"/>
      <c r="B1306" s="7"/>
      <c r="C1306" s="7"/>
      <c r="D1306" s="7"/>
      <c r="E1306" s="7"/>
      <c r="F1306" s="7"/>
      <c r="G1306" s="7"/>
      <c r="H1306" s="7"/>
      <c r="I1306" s="7"/>
      <c r="J1306" s="7"/>
      <c r="K1306" s="7"/>
      <c r="L1306" s="7"/>
      <c r="M1306" s="7"/>
      <c r="N1306" s="7"/>
      <c r="O1306" s="7"/>
      <c r="P1306" s="7"/>
      <c r="Q1306" s="7"/>
      <c r="R1306" s="7"/>
      <c r="S1306" s="7"/>
      <c r="T1306" s="7"/>
      <c r="U1306" s="7"/>
      <c r="V1306" s="7"/>
      <c r="W1306" s="7"/>
      <c r="X1306" s="7"/>
      <c r="Y1306" s="7"/>
      <c r="Z1306" s="7"/>
      <c r="AA1306" s="7"/>
      <c r="AB1306" s="7"/>
    </row>
    <row r="1307" spans="1:28" ht="13.2">
      <c r="A1307" s="7"/>
      <c r="B1307" s="7"/>
      <c r="C1307" s="7"/>
      <c r="D1307" s="7"/>
      <c r="E1307" s="7"/>
      <c r="F1307" s="7"/>
      <c r="G1307" s="7"/>
      <c r="H1307" s="7"/>
      <c r="I1307" s="7"/>
      <c r="J1307" s="7"/>
      <c r="K1307" s="7"/>
      <c r="L1307" s="7"/>
      <c r="M1307" s="7"/>
      <c r="N1307" s="7"/>
      <c r="O1307" s="7"/>
      <c r="P1307" s="7"/>
      <c r="Q1307" s="7"/>
      <c r="R1307" s="7"/>
      <c r="S1307" s="7"/>
      <c r="T1307" s="7"/>
      <c r="U1307" s="7"/>
      <c r="V1307" s="7"/>
      <c r="W1307" s="7"/>
      <c r="X1307" s="7"/>
      <c r="Y1307" s="7"/>
      <c r="Z1307" s="7"/>
      <c r="AA1307" s="7"/>
      <c r="AB1307" s="7"/>
    </row>
    <row r="1308" spans="1:28" ht="13.2">
      <c r="A1308" s="7"/>
      <c r="B1308" s="7"/>
      <c r="C1308" s="7"/>
      <c r="D1308" s="7"/>
      <c r="E1308" s="7"/>
      <c r="F1308" s="7"/>
      <c r="G1308" s="7"/>
      <c r="H1308" s="7"/>
      <c r="I1308" s="7"/>
      <c r="J1308" s="7"/>
      <c r="K1308" s="7"/>
      <c r="L1308" s="7"/>
      <c r="M1308" s="7"/>
      <c r="N1308" s="7"/>
      <c r="O1308" s="7"/>
      <c r="P1308" s="7"/>
      <c r="Q1308" s="7"/>
      <c r="R1308" s="7"/>
      <c r="S1308" s="7"/>
      <c r="T1308" s="7"/>
      <c r="U1308" s="7"/>
      <c r="V1308" s="7"/>
      <c r="W1308" s="7"/>
      <c r="X1308" s="7"/>
      <c r="Y1308" s="7"/>
      <c r="Z1308" s="7"/>
      <c r="AA1308" s="7"/>
      <c r="AB1308" s="7"/>
    </row>
    <row r="1309" spans="1:28" ht="13.2">
      <c r="A1309" s="7"/>
      <c r="B1309" s="7"/>
      <c r="C1309" s="7"/>
      <c r="D1309" s="7"/>
      <c r="E1309" s="7"/>
      <c r="F1309" s="7"/>
      <c r="G1309" s="7"/>
      <c r="H1309" s="7"/>
      <c r="I1309" s="7"/>
      <c r="J1309" s="7"/>
      <c r="K1309" s="7"/>
      <c r="L1309" s="7"/>
      <c r="M1309" s="7"/>
      <c r="N1309" s="7"/>
      <c r="O1309" s="7"/>
      <c r="P1309" s="7"/>
      <c r="Q1309" s="7"/>
      <c r="R1309" s="7"/>
      <c r="S1309" s="7"/>
      <c r="T1309" s="7"/>
      <c r="U1309" s="7"/>
      <c r="V1309" s="7"/>
      <c r="W1309" s="7"/>
      <c r="X1309" s="7"/>
      <c r="Y1309" s="7"/>
      <c r="Z1309" s="7"/>
      <c r="AA1309" s="7"/>
      <c r="AB1309" s="7"/>
    </row>
    <row r="1310" spans="1:28" ht="13.2">
      <c r="A1310" s="7"/>
      <c r="B1310" s="7"/>
      <c r="C1310" s="7"/>
      <c r="D1310" s="7"/>
      <c r="E1310" s="7"/>
      <c r="F1310" s="7"/>
      <c r="G1310" s="7"/>
      <c r="H1310" s="7"/>
      <c r="I1310" s="7"/>
      <c r="J1310" s="7"/>
      <c r="K1310" s="7"/>
      <c r="L1310" s="7"/>
      <c r="M1310" s="7"/>
      <c r="N1310" s="7"/>
      <c r="O1310" s="7"/>
      <c r="P1310" s="7"/>
      <c r="Q1310" s="7"/>
      <c r="R1310" s="7"/>
      <c r="S1310" s="7"/>
      <c r="T1310" s="7"/>
      <c r="U1310" s="7"/>
      <c r="V1310" s="7"/>
      <c r="W1310" s="7"/>
      <c r="X1310" s="7"/>
      <c r="Y1310" s="7"/>
      <c r="Z1310" s="7"/>
      <c r="AA1310" s="7"/>
      <c r="AB1310" s="7"/>
    </row>
    <row r="1311" spans="1:28" ht="13.2">
      <c r="A1311" s="7"/>
      <c r="B1311" s="7"/>
      <c r="C1311" s="7"/>
      <c r="D1311" s="7"/>
      <c r="E1311" s="7"/>
      <c r="F1311" s="7"/>
      <c r="G1311" s="7"/>
      <c r="H1311" s="7"/>
      <c r="I1311" s="7"/>
      <c r="J1311" s="7"/>
      <c r="K1311" s="7"/>
      <c r="L1311" s="7"/>
      <c r="M1311" s="7"/>
      <c r="N1311" s="7"/>
      <c r="O1311" s="7"/>
      <c r="P1311" s="7"/>
      <c r="Q1311" s="7"/>
      <c r="R1311" s="7"/>
      <c r="S1311" s="7"/>
      <c r="T1311" s="7"/>
      <c r="U1311" s="7"/>
      <c r="V1311" s="7"/>
      <c r="W1311" s="7"/>
      <c r="X1311" s="7"/>
      <c r="Y1311" s="7"/>
      <c r="Z1311" s="7"/>
      <c r="AA1311" s="7"/>
      <c r="AB1311" s="7"/>
    </row>
    <row r="1312" spans="1:28" ht="13.2">
      <c r="A1312" s="7"/>
      <c r="B1312" s="7"/>
      <c r="C1312" s="7"/>
      <c r="D1312" s="7"/>
      <c r="E1312" s="7"/>
      <c r="F1312" s="7"/>
      <c r="G1312" s="7"/>
      <c r="H1312" s="7"/>
      <c r="I1312" s="7"/>
      <c r="J1312" s="7"/>
      <c r="K1312" s="7"/>
      <c r="L1312" s="7"/>
      <c r="M1312" s="7"/>
      <c r="N1312" s="7"/>
      <c r="O1312" s="7"/>
      <c r="P1312" s="7"/>
      <c r="Q1312" s="7"/>
      <c r="R1312" s="7"/>
      <c r="S1312" s="7"/>
      <c r="T1312" s="7"/>
      <c r="U1312" s="7"/>
      <c r="V1312" s="7"/>
      <c r="W1312" s="7"/>
      <c r="X1312" s="7"/>
      <c r="Y1312" s="7"/>
      <c r="Z1312" s="7"/>
      <c r="AA1312" s="7"/>
      <c r="AB1312" s="7"/>
    </row>
    <row r="1313" spans="1:28" ht="13.2">
      <c r="A1313" s="7"/>
      <c r="B1313" s="7"/>
      <c r="C1313" s="7"/>
      <c r="D1313" s="7"/>
      <c r="E1313" s="7"/>
      <c r="F1313" s="7"/>
      <c r="G1313" s="7"/>
      <c r="H1313" s="7"/>
      <c r="I1313" s="7"/>
      <c r="J1313" s="7"/>
      <c r="K1313" s="7"/>
      <c r="L1313" s="7"/>
      <c r="M1313" s="7"/>
      <c r="N1313" s="7"/>
      <c r="O1313" s="7"/>
      <c r="P1313" s="7"/>
      <c r="Q1313" s="7"/>
      <c r="R1313" s="7"/>
      <c r="S1313" s="7"/>
      <c r="T1313" s="7"/>
      <c r="U1313" s="7"/>
      <c r="V1313" s="7"/>
      <c r="W1313" s="7"/>
      <c r="X1313" s="7"/>
      <c r="Y1313" s="7"/>
      <c r="Z1313" s="7"/>
      <c r="AA1313" s="7"/>
      <c r="AB1313" s="7"/>
    </row>
    <row r="1314" spans="1:28" ht="13.2">
      <c r="A1314" s="7"/>
      <c r="B1314" s="7"/>
      <c r="C1314" s="7"/>
      <c r="D1314" s="7"/>
      <c r="E1314" s="7"/>
      <c r="F1314" s="7"/>
      <c r="G1314" s="7"/>
      <c r="H1314" s="7"/>
      <c r="I1314" s="7"/>
      <c r="J1314" s="7"/>
      <c r="K1314" s="7"/>
      <c r="L1314" s="7"/>
      <c r="M1314" s="7"/>
      <c r="N1314" s="7"/>
      <c r="O1314" s="7"/>
      <c r="P1314" s="7"/>
      <c r="Q1314" s="7"/>
      <c r="R1314" s="7"/>
      <c r="S1314" s="7"/>
      <c r="T1314" s="7"/>
      <c r="U1314" s="7"/>
      <c r="V1314" s="7"/>
      <c r="W1314" s="7"/>
      <c r="X1314" s="7"/>
      <c r="Y1314" s="7"/>
      <c r="Z1314" s="7"/>
      <c r="AA1314" s="7"/>
      <c r="AB1314" s="7"/>
    </row>
    <row r="1315" spans="1:28" ht="13.2">
      <c r="A1315" s="7"/>
      <c r="B1315" s="7"/>
      <c r="C1315" s="7"/>
      <c r="D1315" s="7"/>
      <c r="E1315" s="7"/>
      <c r="F1315" s="7"/>
      <c r="G1315" s="7"/>
      <c r="H1315" s="7"/>
      <c r="I1315" s="7"/>
      <c r="J1315" s="7"/>
      <c r="K1315" s="7"/>
      <c r="L1315" s="7"/>
      <c r="M1315" s="7"/>
      <c r="N1315" s="7"/>
      <c r="O1315" s="7"/>
      <c r="P1315" s="7"/>
      <c r="Q1315" s="7"/>
      <c r="R1315" s="7"/>
      <c r="S1315" s="7"/>
      <c r="T1315" s="7"/>
      <c r="U1315" s="7"/>
      <c r="V1315" s="7"/>
      <c r="W1315" s="7"/>
      <c r="X1315" s="7"/>
      <c r="Y1315" s="7"/>
      <c r="Z1315" s="7"/>
      <c r="AA1315" s="7"/>
      <c r="AB1315" s="7"/>
    </row>
    <row r="1316" spans="1:28" ht="13.2">
      <c r="A1316" s="7"/>
      <c r="B1316" s="7"/>
      <c r="C1316" s="7"/>
      <c r="D1316" s="7"/>
      <c r="E1316" s="7"/>
      <c r="F1316" s="7"/>
      <c r="G1316" s="7"/>
      <c r="H1316" s="7"/>
      <c r="I1316" s="7"/>
      <c r="J1316" s="7"/>
      <c r="K1316" s="7"/>
      <c r="L1316" s="7"/>
      <c r="M1316" s="7"/>
      <c r="N1316" s="7"/>
      <c r="O1316" s="7"/>
      <c r="P1316" s="7"/>
      <c r="Q1316" s="7"/>
      <c r="R1316" s="7"/>
      <c r="S1316" s="7"/>
      <c r="T1316" s="7"/>
      <c r="U1316" s="7"/>
      <c r="V1316" s="7"/>
      <c r="W1316" s="7"/>
      <c r="X1316" s="7"/>
      <c r="Y1316" s="7"/>
      <c r="Z1316" s="7"/>
      <c r="AA1316" s="7"/>
      <c r="AB1316" s="7"/>
    </row>
    <row r="1317" spans="1:28" ht="13.2">
      <c r="A1317" s="7"/>
      <c r="B1317" s="7"/>
      <c r="C1317" s="7"/>
      <c r="D1317" s="7"/>
      <c r="E1317" s="7"/>
      <c r="F1317" s="7"/>
      <c r="G1317" s="7"/>
      <c r="H1317" s="7"/>
      <c r="I1317" s="7"/>
      <c r="J1317" s="7"/>
      <c r="K1317" s="7"/>
      <c r="L1317" s="7"/>
      <c r="M1317" s="7"/>
      <c r="N1317" s="7"/>
      <c r="O1317" s="7"/>
      <c r="P1317" s="7"/>
      <c r="Q1317" s="7"/>
      <c r="R1317" s="7"/>
      <c r="S1317" s="7"/>
      <c r="T1317" s="7"/>
      <c r="U1317" s="7"/>
      <c r="V1317" s="7"/>
      <c r="W1317" s="7"/>
      <c r="X1317" s="7"/>
      <c r="Y1317" s="7"/>
      <c r="Z1317" s="7"/>
      <c r="AA1317" s="7"/>
      <c r="AB1317" s="7"/>
    </row>
    <row r="1318" spans="1:28" ht="13.2">
      <c r="A1318" s="7"/>
      <c r="B1318" s="7"/>
      <c r="C1318" s="7"/>
      <c r="D1318" s="7"/>
      <c r="E1318" s="7"/>
      <c r="F1318" s="7"/>
      <c r="G1318" s="7"/>
      <c r="H1318" s="7"/>
      <c r="I1318" s="7"/>
      <c r="J1318" s="7"/>
      <c r="K1318" s="7"/>
      <c r="L1318" s="7"/>
      <c r="M1318" s="7"/>
      <c r="N1318" s="7"/>
      <c r="O1318" s="7"/>
      <c r="P1318" s="7"/>
      <c r="Q1318" s="7"/>
      <c r="R1318" s="7"/>
      <c r="S1318" s="7"/>
      <c r="T1318" s="7"/>
      <c r="U1318" s="7"/>
      <c r="V1318" s="7"/>
      <c r="W1318" s="7"/>
      <c r="X1318" s="7"/>
      <c r="Y1318" s="7"/>
      <c r="Z1318" s="7"/>
      <c r="AA1318" s="7"/>
      <c r="AB1318" s="7"/>
    </row>
    <row r="1319" spans="1:28" ht="13.2">
      <c r="A1319" s="7"/>
      <c r="B1319" s="7"/>
      <c r="C1319" s="7"/>
      <c r="D1319" s="7"/>
      <c r="E1319" s="7"/>
      <c r="F1319" s="7"/>
      <c r="G1319" s="7"/>
      <c r="H1319" s="7"/>
      <c r="I1319" s="7"/>
      <c r="J1319" s="7"/>
      <c r="K1319" s="7"/>
      <c r="L1319" s="7"/>
      <c r="M1319" s="7"/>
      <c r="N1319" s="7"/>
      <c r="O1319" s="7"/>
      <c r="P1319" s="7"/>
      <c r="Q1319" s="7"/>
      <c r="R1319" s="7"/>
      <c r="S1319" s="7"/>
      <c r="T1319" s="7"/>
      <c r="U1319" s="7"/>
      <c r="V1319" s="7"/>
      <c r="W1319" s="7"/>
      <c r="X1319" s="7"/>
      <c r="Y1319" s="7"/>
      <c r="Z1319" s="7"/>
      <c r="AA1319" s="7"/>
      <c r="AB1319" s="7"/>
    </row>
    <row r="1320" spans="1:28" ht="13.2">
      <c r="A1320" s="7"/>
      <c r="B1320" s="7"/>
      <c r="C1320" s="7"/>
      <c r="D1320" s="7"/>
      <c r="E1320" s="7"/>
      <c r="F1320" s="7"/>
      <c r="G1320" s="7"/>
      <c r="H1320" s="7"/>
      <c r="I1320" s="7"/>
      <c r="J1320" s="7"/>
      <c r="K1320" s="7"/>
      <c r="L1320" s="7"/>
      <c r="M1320" s="7"/>
      <c r="N1320" s="7"/>
      <c r="O1320" s="7"/>
      <c r="P1320" s="7"/>
      <c r="Q1320" s="7"/>
      <c r="R1320" s="7"/>
      <c r="S1320" s="7"/>
      <c r="T1320" s="7"/>
      <c r="U1320" s="7"/>
      <c r="V1320" s="7"/>
      <c r="W1320" s="7"/>
      <c r="X1320" s="7"/>
      <c r="Y1320" s="7"/>
      <c r="Z1320" s="7"/>
      <c r="AA1320" s="7"/>
      <c r="AB1320" s="7"/>
    </row>
    <row r="1321" spans="1:28" ht="13.2">
      <c r="A1321" s="7"/>
      <c r="B1321" s="7"/>
      <c r="C1321" s="7"/>
      <c r="D1321" s="7"/>
      <c r="E1321" s="7"/>
      <c r="F1321" s="7"/>
      <c r="G1321" s="7"/>
      <c r="H1321" s="7"/>
      <c r="I1321" s="7"/>
      <c r="J1321" s="7"/>
      <c r="K1321" s="7"/>
      <c r="L1321" s="7"/>
      <c r="M1321" s="7"/>
      <c r="N1321" s="7"/>
      <c r="O1321" s="7"/>
      <c r="P1321" s="7"/>
      <c r="Q1321" s="7"/>
      <c r="R1321" s="7"/>
      <c r="S1321" s="7"/>
      <c r="T1321" s="7"/>
      <c r="U1321" s="7"/>
      <c r="V1321" s="7"/>
      <c r="W1321" s="7"/>
      <c r="X1321" s="7"/>
      <c r="Y1321" s="7"/>
      <c r="Z1321" s="7"/>
      <c r="AA1321" s="7"/>
      <c r="AB1321" s="7"/>
    </row>
    <row r="1322" spans="1:28" ht="13.2">
      <c r="A1322" s="7"/>
      <c r="B1322" s="7"/>
      <c r="C1322" s="7"/>
      <c r="D1322" s="7"/>
      <c r="E1322" s="7"/>
      <c r="F1322" s="7"/>
      <c r="G1322" s="7"/>
      <c r="H1322" s="7"/>
      <c r="I1322" s="7"/>
      <c r="J1322" s="7"/>
      <c r="K1322" s="7"/>
      <c r="L1322" s="7"/>
      <c r="M1322" s="7"/>
      <c r="N1322" s="7"/>
      <c r="O1322" s="7"/>
      <c r="P1322" s="7"/>
      <c r="Q1322" s="7"/>
      <c r="R1322" s="7"/>
      <c r="S1322" s="7"/>
      <c r="T1322" s="7"/>
      <c r="U1322" s="7"/>
      <c r="V1322" s="7"/>
      <c r="W1322" s="7"/>
      <c r="X1322" s="7"/>
      <c r="Y1322" s="7"/>
      <c r="Z1322" s="7"/>
      <c r="AA1322" s="7"/>
      <c r="AB1322" s="7"/>
    </row>
    <row r="1323" spans="1:28" ht="13.2">
      <c r="A1323" s="7"/>
      <c r="B1323" s="7"/>
      <c r="C1323" s="7"/>
      <c r="D1323" s="7"/>
      <c r="E1323" s="7"/>
      <c r="F1323" s="7"/>
      <c r="G1323" s="7"/>
      <c r="H1323" s="7"/>
      <c r="I1323" s="7"/>
      <c r="J1323" s="7"/>
      <c r="K1323" s="7"/>
      <c r="L1323" s="7"/>
      <c r="M1323" s="7"/>
      <c r="N1323" s="7"/>
      <c r="O1323" s="7"/>
      <c r="P1323" s="7"/>
      <c r="Q1323" s="7"/>
      <c r="R1323" s="7"/>
      <c r="S1323" s="7"/>
      <c r="T1323" s="7"/>
      <c r="U1323" s="7"/>
      <c r="V1323" s="7"/>
      <c r="W1323" s="7"/>
      <c r="X1323" s="7"/>
      <c r="Y1323" s="7"/>
      <c r="Z1323" s="7"/>
      <c r="AA1323" s="7"/>
      <c r="AB1323" s="7"/>
    </row>
    <row r="1324" spans="1:28" ht="13.2">
      <c r="A1324" s="7"/>
      <c r="B1324" s="7"/>
      <c r="C1324" s="7"/>
      <c r="D1324" s="7"/>
      <c r="E1324" s="7"/>
      <c r="F1324" s="7"/>
      <c r="G1324" s="7"/>
      <c r="H1324" s="7"/>
      <c r="I1324" s="7"/>
      <c r="J1324" s="7"/>
      <c r="K1324" s="7"/>
      <c r="L1324" s="7"/>
      <c r="M1324" s="7"/>
      <c r="N1324" s="7"/>
      <c r="O1324" s="7"/>
      <c r="P1324" s="7"/>
      <c r="Q1324" s="7"/>
      <c r="R1324" s="7"/>
      <c r="S1324" s="7"/>
      <c r="T1324" s="7"/>
      <c r="U1324" s="7"/>
      <c r="V1324" s="7"/>
      <c r="W1324" s="7"/>
      <c r="X1324" s="7"/>
      <c r="Y1324" s="7"/>
      <c r="Z1324" s="7"/>
      <c r="AA1324" s="7"/>
      <c r="AB1324" s="7"/>
    </row>
    <row r="1325" spans="1:28" ht="13.2">
      <c r="A1325" s="7"/>
      <c r="B1325" s="7"/>
      <c r="C1325" s="7"/>
      <c r="D1325" s="7"/>
      <c r="E1325" s="7"/>
      <c r="F1325" s="7"/>
      <c r="G1325" s="7"/>
      <c r="H1325" s="7"/>
      <c r="I1325" s="7"/>
      <c r="J1325" s="7"/>
      <c r="K1325" s="7"/>
      <c r="L1325" s="7"/>
      <c r="M1325" s="7"/>
      <c r="N1325" s="7"/>
      <c r="O1325" s="7"/>
      <c r="P1325" s="7"/>
      <c r="Q1325" s="7"/>
      <c r="R1325" s="7"/>
      <c r="S1325" s="7"/>
      <c r="T1325" s="7"/>
      <c r="U1325" s="7"/>
      <c r="V1325" s="7"/>
      <c r="W1325" s="7"/>
      <c r="X1325" s="7"/>
      <c r="Y1325" s="7"/>
      <c r="Z1325" s="7"/>
      <c r="AA1325" s="7"/>
      <c r="AB1325" s="7"/>
    </row>
    <row r="1326" spans="1:28" ht="13.2">
      <c r="A1326" s="7"/>
      <c r="B1326" s="7"/>
      <c r="C1326" s="7"/>
      <c r="D1326" s="7"/>
      <c r="E1326" s="7"/>
      <c r="F1326" s="7"/>
      <c r="G1326" s="7"/>
      <c r="H1326" s="7"/>
      <c r="I1326" s="7"/>
      <c r="J1326" s="7"/>
      <c r="K1326" s="7"/>
      <c r="L1326" s="7"/>
      <c r="M1326" s="7"/>
      <c r="N1326" s="7"/>
      <c r="O1326" s="7"/>
      <c r="P1326" s="7"/>
      <c r="Q1326" s="7"/>
      <c r="R1326" s="7"/>
      <c r="S1326" s="7"/>
      <c r="T1326" s="7"/>
      <c r="U1326" s="7"/>
      <c r="V1326" s="7"/>
      <c r="W1326" s="7"/>
      <c r="X1326" s="7"/>
      <c r="Y1326" s="7"/>
      <c r="Z1326" s="7"/>
      <c r="AA1326" s="7"/>
      <c r="AB1326" s="7"/>
    </row>
    <row r="1327" spans="1:28" ht="13.2">
      <c r="A1327" s="7"/>
      <c r="B1327" s="7"/>
      <c r="C1327" s="7"/>
      <c r="D1327" s="7"/>
      <c r="E1327" s="7"/>
      <c r="F1327" s="7"/>
      <c r="G1327" s="7"/>
      <c r="H1327" s="7"/>
      <c r="I1327" s="7"/>
      <c r="J1327" s="7"/>
      <c r="K1327" s="7"/>
      <c r="L1327" s="7"/>
      <c r="M1327" s="7"/>
      <c r="N1327" s="7"/>
      <c r="O1327" s="7"/>
      <c r="P1327" s="7"/>
      <c r="Q1327" s="7"/>
      <c r="R1327" s="7"/>
      <c r="S1327" s="7"/>
      <c r="T1327" s="7"/>
      <c r="U1327" s="7"/>
      <c r="V1327" s="7"/>
      <c r="W1327" s="7"/>
      <c r="X1327" s="7"/>
      <c r="Y1327" s="7"/>
      <c r="Z1327" s="7"/>
      <c r="AA1327" s="7"/>
      <c r="AB1327" s="7"/>
    </row>
    <row r="1328" spans="1:28" ht="13.2">
      <c r="A1328" s="7"/>
      <c r="B1328" s="7"/>
      <c r="C1328" s="7"/>
      <c r="D1328" s="7"/>
      <c r="E1328" s="7"/>
      <c r="F1328" s="7"/>
      <c r="G1328" s="7"/>
      <c r="H1328" s="7"/>
      <c r="I1328" s="7"/>
      <c r="J1328" s="7"/>
      <c r="K1328" s="7"/>
      <c r="L1328" s="7"/>
      <c r="M1328" s="7"/>
      <c r="N1328" s="7"/>
      <c r="O1328" s="7"/>
      <c r="P1328" s="7"/>
      <c r="Q1328" s="7"/>
      <c r="R1328" s="7"/>
      <c r="S1328" s="7"/>
      <c r="T1328" s="7"/>
      <c r="U1328" s="7"/>
      <c r="V1328" s="7"/>
      <c r="W1328" s="7"/>
      <c r="X1328" s="7"/>
      <c r="Y1328" s="7"/>
      <c r="Z1328" s="7"/>
      <c r="AA1328" s="7"/>
      <c r="AB1328" s="7"/>
    </row>
    <row r="1329" spans="1:28" ht="13.2">
      <c r="A1329" s="7"/>
      <c r="B1329" s="7"/>
      <c r="C1329" s="7"/>
      <c r="D1329" s="7"/>
      <c r="E1329" s="7"/>
      <c r="F1329" s="7"/>
      <c r="G1329" s="7"/>
      <c r="H1329" s="7"/>
      <c r="I1329" s="7"/>
      <c r="J1329" s="7"/>
      <c r="K1329" s="7"/>
      <c r="L1329" s="7"/>
      <c r="M1329" s="7"/>
      <c r="N1329" s="7"/>
      <c r="O1329" s="7"/>
      <c r="P1329" s="7"/>
      <c r="Q1329" s="7"/>
      <c r="R1329" s="7"/>
      <c r="S1329" s="7"/>
      <c r="T1329" s="7"/>
      <c r="U1329" s="7"/>
      <c r="V1329" s="7"/>
      <c r="W1329" s="7"/>
      <c r="X1329" s="7"/>
      <c r="Y1329" s="7"/>
      <c r="Z1329" s="7"/>
      <c r="AA1329" s="7"/>
      <c r="AB1329" s="7"/>
    </row>
    <row r="1330" spans="1:28" ht="13.2">
      <c r="A1330" s="7"/>
      <c r="B1330" s="7"/>
      <c r="C1330" s="7"/>
      <c r="D1330" s="7"/>
      <c r="E1330" s="7"/>
      <c r="F1330" s="7"/>
      <c r="G1330" s="7"/>
      <c r="H1330" s="7"/>
      <c r="I1330" s="7"/>
      <c r="J1330" s="7"/>
      <c r="K1330" s="7"/>
      <c r="L1330" s="7"/>
      <c r="M1330" s="7"/>
      <c r="N1330" s="7"/>
      <c r="O1330" s="7"/>
      <c r="P1330" s="7"/>
      <c r="Q1330" s="7"/>
      <c r="R1330" s="7"/>
      <c r="S1330" s="7"/>
      <c r="T1330" s="7"/>
      <c r="U1330" s="7"/>
      <c r="V1330" s="7"/>
      <c r="W1330" s="7"/>
      <c r="X1330" s="7"/>
      <c r="Y1330" s="7"/>
      <c r="Z1330" s="7"/>
      <c r="AA1330" s="7"/>
      <c r="AB1330" s="7"/>
    </row>
    <row r="1331" spans="1:28" ht="13.2">
      <c r="A1331" s="7"/>
      <c r="B1331" s="7"/>
      <c r="C1331" s="7"/>
      <c r="D1331" s="7"/>
      <c r="E1331" s="7"/>
      <c r="F1331" s="7"/>
      <c r="G1331" s="7"/>
      <c r="H1331" s="7"/>
      <c r="I1331" s="7"/>
      <c r="J1331" s="7"/>
      <c r="K1331" s="7"/>
      <c r="L1331" s="7"/>
      <c r="M1331" s="7"/>
      <c r="N1331" s="7"/>
      <c r="O1331" s="7"/>
      <c r="P1331" s="7"/>
      <c r="Q1331" s="7"/>
      <c r="R1331" s="7"/>
      <c r="S1331" s="7"/>
      <c r="T1331" s="7"/>
      <c r="U1331" s="7"/>
      <c r="V1331" s="7"/>
      <c r="W1331" s="7"/>
      <c r="X1331" s="7"/>
      <c r="Y1331" s="7"/>
      <c r="Z1331" s="7"/>
      <c r="AA1331" s="7"/>
      <c r="AB1331" s="7"/>
    </row>
    <row r="1332" spans="1:28" ht="13.2">
      <c r="A1332" s="7"/>
      <c r="B1332" s="7"/>
      <c r="C1332" s="7"/>
      <c r="D1332" s="7"/>
      <c r="E1332" s="7"/>
      <c r="F1332" s="7"/>
      <c r="G1332" s="7"/>
      <c r="H1332" s="7"/>
      <c r="I1332" s="7"/>
      <c r="J1332" s="7"/>
      <c r="K1332" s="7"/>
      <c r="L1332" s="7"/>
      <c r="M1332" s="7"/>
      <c r="N1332" s="7"/>
      <c r="O1332" s="7"/>
      <c r="P1332" s="7"/>
      <c r="Q1332" s="7"/>
      <c r="R1332" s="7"/>
      <c r="S1332" s="7"/>
      <c r="T1332" s="7"/>
      <c r="U1332" s="7"/>
      <c r="V1332" s="7"/>
      <c r="W1332" s="7"/>
      <c r="X1332" s="7"/>
      <c r="Y1332" s="7"/>
      <c r="Z1332" s="7"/>
      <c r="AA1332" s="7"/>
      <c r="AB1332" s="7"/>
    </row>
    <row r="1333" spans="1:28" ht="13.2">
      <c r="A1333" s="7"/>
      <c r="B1333" s="7"/>
      <c r="C1333" s="7"/>
      <c r="D1333" s="7"/>
      <c r="E1333" s="7"/>
      <c r="F1333" s="7"/>
      <c r="G1333" s="7"/>
      <c r="H1333" s="7"/>
      <c r="I1333" s="7"/>
      <c r="J1333" s="7"/>
      <c r="K1333" s="7"/>
      <c r="L1333" s="7"/>
      <c r="M1333" s="7"/>
      <c r="N1333" s="7"/>
      <c r="O1333" s="7"/>
      <c r="P1333" s="7"/>
      <c r="Q1333" s="7"/>
      <c r="R1333" s="7"/>
      <c r="S1333" s="7"/>
      <c r="T1333" s="7"/>
      <c r="U1333" s="7"/>
      <c r="V1333" s="7"/>
      <c r="W1333" s="7"/>
      <c r="X1333" s="7"/>
      <c r="Y1333" s="7"/>
      <c r="Z1333" s="7"/>
      <c r="AA1333" s="7"/>
      <c r="AB1333" s="7"/>
    </row>
    <row r="1334" spans="1:28" ht="13.2">
      <c r="A1334" s="7"/>
      <c r="B1334" s="7"/>
      <c r="C1334" s="7"/>
      <c r="D1334" s="7"/>
      <c r="E1334" s="7"/>
      <c r="F1334" s="7"/>
      <c r="G1334" s="7"/>
      <c r="H1334" s="7"/>
      <c r="I1334" s="7"/>
      <c r="J1334" s="7"/>
      <c r="K1334" s="7"/>
      <c r="L1334" s="7"/>
      <c r="M1334" s="7"/>
      <c r="N1334" s="7"/>
      <c r="O1334" s="7"/>
      <c r="P1334" s="7"/>
      <c r="Q1334" s="7"/>
      <c r="R1334" s="7"/>
      <c r="S1334" s="7"/>
      <c r="T1334" s="7"/>
      <c r="U1334" s="7"/>
      <c r="V1334" s="7"/>
      <c r="W1334" s="7"/>
      <c r="X1334" s="7"/>
      <c r="Y1334" s="7"/>
      <c r="Z1334" s="7"/>
      <c r="AA1334" s="7"/>
      <c r="AB1334" s="7"/>
    </row>
    <row r="1335" spans="1:28" ht="13.2">
      <c r="A1335" s="7"/>
      <c r="B1335" s="7"/>
      <c r="C1335" s="7"/>
      <c r="D1335" s="7"/>
      <c r="E1335" s="7"/>
      <c r="F1335" s="7"/>
      <c r="G1335" s="7"/>
      <c r="H1335" s="7"/>
      <c r="I1335" s="7"/>
      <c r="J1335" s="7"/>
      <c r="K1335" s="7"/>
      <c r="L1335" s="7"/>
      <c r="M1335" s="7"/>
      <c r="N1335" s="7"/>
      <c r="O1335" s="7"/>
      <c r="P1335" s="7"/>
      <c r="Q1335" s="7"/>
      <c r="R1335" s="7"/>
      <c r="S1335" s="7"/>
      <c r="T1335" s="7"/>
      <c r="U1335" s="7"/>
      <c r="V1335" s="7"/>
      <c r="W1335" s="7"/>
      <c r="X1335" s="7"/>
      <c r="Y1335" s="7"/>
      <c r="Z1335" s="7"/>
      <c r="AA1335" s="7"/>
      <c r="AB1335" s="7"/>
    </row>
    <row r="1336" spans="1:28" ht="13.2">
      <c r="A1336" s="7"/>
      <c r="B1336" s="7"/>
      <c r="C1336" s="7"/>
      <c r="D1336" s="7"/>
      <c r="E1336" s="7"/>
      <c r="F1336" s="7"/>
      <c r="G1336" s="7"/>
      <c r="H1336" s="7"/>
      <c r="I1336" s="7"/>
      <c r="J1336" s="7"/>
      <c r="K1336" s="7"/>
      <c r="L1336" s="7"/>
      <c r="M1336" s="7"/>
      <c r="N1336" s="7"/>
      <c r="O1336" s="7"/>
      <c r="P1336" s="7"/>
      <c r="Q1336" s="7"/>
      <c r="R1336" s="7"/>
      <c r="S1336" s="7"/>
      <c r="T1336" s="7"/>
      <c r="U1336" s="7"/>
      <c r="V1336" s="7"/>
      <c r="W1336" s="7"/>
      <c r="X1336" s="7"/>
      <c r="Y1336" s="7"/>
      <c r="Z1336" s="7"/>
      <c r="AA1336" s="7"/>
      <c r="AB1336" s="7"/>
    </row>
    <row r="1337" spans="1:28" ht="13.2">
      <c r="A1337" s="7"/>
      <c r="B1337" s="7"/>
      <c r="C1337" s="7"/>
      <c r="D1337" s="7"/>
      <c r="E1337" s="7"/>
      <c r="F1337" s="7"/>
      <c r="G1337" s="7"/>
      <c r="H1337" s="7"/>
      <c r="I1337" s="7"/>
      <c r="J1337" s="7"/>
      <c r="K1337" s="7"/>
      <c r="L1337" s="7"/>
      <c r="M1337" s="7"/>
      <c r="N1337" s="7"/>
      <c r="O1337" s="7"/>
      <c r="P1337" s="7"/>
      <c r="Q1337" s="7"/>
      <c r="R1337" s="7"/>
      <c r="S1337" s="7"/>
      <c r="T1337" s="7"/>
      <c r="U1337" s="7"/>
      <c r="V1337" s="7"/>
      <c r="W1337" s="7"/>
      <c r="X1337" s="7"/>
      <c r="Y1337" s="7"/>
      <c r="Z1337" s="7"/>
      <c r="AA1337" s="7"/>
      <c r="AB1337" s="7"/>
    </row>
    <row r="1338" spans="1:28" ht="13.2">
      <c r="A1338" s="7"/>
      <c r="B1338" s="7"/>
      <c r="C1338" s="7"/>
      <c r="D1338" s="7"/>
      <c r="E1338" s="7"/>
      <c r="F1338" s="7"/>
      <c r="G1338" s="7"/>
      <c r="H1338" s="7"/>
      <c r="I1338" s="7"/>
      <c r="J1338" s="7"/>
      <c r="K1338" s="7"/>
      <c r="L1338" s="7"/>
      <c r="M1338" s="7"/>
      <c r="N1338" s="7"/>
      <c r="O1338" s="7"/>
      <c r="P1338" s="7"/>
      <c r="Q1338" s="7"/>
      <c r="R1338" s="7"/>
      <c r="S1338" s="7"/>
      <c r="T1338" s="7"/>
      <c r="U1338" s="7"/>
      <c r="V1338" s="7"/>
      <c r="W1338" s="7"/>
      <c r="X1338" s="7"/>
      <c r="Y1338" s="7"/>
      <c r="Z1338" s="7"/>
      <c r="AA1338" s="7"/>
      <c r="AB1338" s="7"/>
    </row>
    <row r="1339" spans="1:28" ht="13.2">
      <c r="A1339" s="7"/>
      <c r="B1339" s="7"/>
      <c r="C1339" s="7"/>
      <c r="D1339" s="7"/>
      <c r="E1339" s="7"/>
      <c r="F1339" s="7"/>
      <c r="G1339" s="7"/>
      <c r="H1339" s="7"/>
      <c r="I1339" s="7"/>
      <c r="J1339" s="7"/>
      <c r="K1339" s="7"/>
      <c r="L1339" s="7"/>
      <c r="M1339" s="7"/>
      <c r="N1339" s="7"/>
      <c r="O1339" s="7"/>
      <c r="P1339" s="7"/>
      <c r="Q1339" s="7"/>
      <c r="R1339" s="7"/>
      <c r="S1339" s="7"/>
      <c r="T1339" s="7"/>
      <c r="U1339" s="7"/>
      <c r="V1339" s="7"/>
      <c r="W1339" s="7"/>
      <c r="X1339" s="7"/>
      <c r="Y1339" s="7"/>
      <c r="Z1339" s="7"/>
      <c r="AA1339" s="7"/>
      <c r="AB1339" s="7"/>
    </row>
    <row r="1340" spans="1:28" ht="13.2">
      <c r="A1340" s="7"/>
      <c r="B1340" s="7"/>
      <c r="C1340" s="7"/>
      <c r="D1340" s="7"/>
      <c r="E1340" s="7"/>
      <c r="F1340" s="7"/>
      <c r="G1340" s="7"/>
      <c r="H1340" s="7"/>
      <c r="I1340" s="7"/>
      <c r="J1340" s="7"/>
      <c r="K1340" s="7"/>
      <c r="L1340" s="7"/>
      <c r="M1340" s="7"/>
      <c r="N1340" s="7"/>
      <c r="O1340" s="7"/>
      <c r="P1340" s="7"/>
      <c r="Q1340" s="7"/>
      <c r="R1340" s="7"/>
      <c r="S1340" s="7"/>
      <c r="T1340" s="7"/>
      <c r="U1340" s="7"/>
      <c r="V1340" s="7"/>
      <c r="W1340" s="7"/>
      <c r="X1340" s="7"/>
      <c r="Y1340" s="7"/>
      <c r="Z1340" s="7"/>
      <c r="AA1340" s="7"/>
      <c r="AB1340" s="7"/>
    </row>
    <row r="1341" spans="1:28" ht="13.2">
      <c r="A1341" s="7"/>
      <c r="B1341" s="7"/>
      <c r="C1341" s="7"/>
      <c r="D1341" s="7"/>
      <c r="E1341" s="7"/>
      <c r="F1341" s="7"/>
      <c r="G1341" s="7"/>
      <c r="H1341" s="7"/>
      <c r="I1341" s="7"/>
      <c r="J1341" s="7"/>
      <c r="K1341" s="7"/>
      <c r="L1341" s="7"/>
      <c r="M1341" s="7"/>
      <c r="N1341" s="7"/>
      <c r="O1341" s="7"/>
      <c r="P1341" s="7"/>
      <c r="Q1341" s="7"/>
      <c r="R1341" s="7"/>
      <c r="S1341" s="7"/>
      <c r="T1341" s="7"/>
      <c r="U1341" s="7"/>
      <c r="V1341" s="7"/>
      <c r="W1341" s="7"/>
      <c r="X1341" s="7"/>
      <c r="Y1341" s="7"/>
      <c r="Z1341" s="7"/>
      <c r="AA1341" s="7"/>
      <c r="AB1341" s="7"/>
    </row>
    <row r="1342" spans="1:28" ht="13.2">
      <c r="A1342" s="7"/>
      <c r="B1342" s="7"/>
      <c r="C1342" s="7"/>
      <c r="D1342" s="7"/>
      <c r="E1342" s="7"/>
      <c r="F1342" s="7"/>
      <c r="G1342" s="7"/>
      <c r="H1342" s="7"/>
      <c r="I1342" s="7"/>
      <c r="J1342" s="7"/>
      <c r="K1342" s="7"/>
      <c r="L1342" s="7"/>
      <c r="M1342" s="7"/>
      <c r="N1342" s="7"/>
      <c r="O1342" s="7"/>
      <c r="P1342" s="7"/>
      <c r="Q1342" s="7"/>
      <c r="R1342" s="7"/>
      <c r="S1342" s="7"/>
      <c r="T1342" s="7"/>
      <c r="U1342" s="7"/>
      <c r="V1342" s="7"/>
      <c r="W1342" s="7"/>
      <c r="X1342" s="7"/>
      <c r="Y1342" s="7"/>
      <c r="Z1342" s="7"/>
      <c r="AA1342" s="7"/>
      <c r="AB1342" s="7"/>
    </row>
    <row r="1343" spans="1:28" ht="13.2">
      <c r="A1343" s="7"/>
      <c r="B1343" s="7"/>
      <c r="C1343" s="7"/>
      <c r="D1343" s="7"/>
      <c r="E1343" s="7"/>
      <c r="F1343" s="7"/>
      <c r="G1343" s="7"/>
      <c r="H1343" s="7"/>
      <c r="I1343" s="7"/>
      <c r="J1343" s="7"/>
      <c r="K1343" s="7"/>
      <c r="L1343" s="7"/>
      <c r="M1343" s="7"/>
      <c r="N1343" s="7"/>
      <c r="O1343" s="7"/>
      <c r="P1343" s="7"/>
      <c r="Q1343" s="7"/>
      <c r="R1343" s="7"/>
      <c r="S1343" s="7"/>
      <c r="T1343" s="7"/>
      <c r="U1343" s="7"/>
      <c r="V1343" s="7"/>
      <c r="W1343" s="7"/>
      <c r="X1343" s="7"/>
      <c r="Y1343" s="7"/>
      <c r="Z1343" s="7"/>
      <c r="AA1343" s="7"/>
      <c r="AB1343" s="7"/>
    </row>
    <row r="1344" spans="1:28" ht="13.2">
      <c r="A1344" s="7"/>
      <c r="B1344" s="7"/>
      <c r="C1344" s="7"/>
      <c r="D1344" s="7"/>
      <c r="E1344" s="7"/>
      <c r="F1344" s="7"/>
      <c r="G1344" s="7"/>
      <c r="H1344" s="7"/>
      <c r="I1344" s="7"/>
      <c r="J1344" s="7"/>
      <c r="K1344" s="7"/>
      <c r="L1344" s="7"/>
      <c r="M1344" s="7"/>
      <c r="N1344" s="7"/>
      <c r="O1344" s="7"/>
      <c r="P1344" s="7"/>
      <c r="Q1344" s="7"/>
      <c r="R1344" s="7"/>
      <c r="S1344" s="7"/>
      <c r="T1344" s="7"/>
      <c r="U1344" s="7"/>
      <c r="V1344" s="7"/>
      <c r="W1344" s="7"/>
      <c r="X1344" s="7"/>
      <c r="Y1344" s="7"/>
      <c r="Z1344" s="7"/>
      <c r="AA1344" s="7"/>
      <c r="AB1344" s="7"/>
    </row>
    <row r="1345" spans="1:28" ht="13.2">
      <c r="A1345" s="7"/>
      <c r="B1345" s="7"/>
      <c r="C1345" s="7"/>
      <c r="D1345" s="7"/>
      <c r="E1345" s="7"/>
      <c r="F1345" s="7"/>
      <c r="G1345" s="7"/>
      <c r="H1345" s="7"/>
      <c r="I1345" s="7"/>
      <c r="J1345" s="7"/>
      <c r="K1345" s="7"/>
      <c r="L1345" s="7"/>
      <c r="M1345" s="7"/>
      <c r="N1345" s="7"/>
      <c r="O1345" s="7"/>
      <c r="P1345" s="7"/>
      <c r="Q1345" s="7"/>
      <c r="R1345" s="7"/>
      <c r="S1345" s="7"/>
      <c r="T1345" s="7"/>
      <c r="U1345" s="7"/>
      <c r="V1345" s="7"/>
      <c r="W1345" s="7"/>
      <c r="X1345" s="7"/>
      <c r="Y1345" s="7"/>
      <c r="Z1345" s="7"/>
      <c r="AA1345" s="7"/>
      <c r="AB1345" s="7"/>
    </row>
    <row r="1346" spans="1:28" ht="13.2">
      <c r="A1346" s="7"/>
      <c r="B1346" s="7"/>
      <c r="C1346" s="7"/>
      <c r="D1346" s="7"/>
      <c r="E1346" s="7"/>
      <c r="F1346" s="7"/>
      <c r="G1346" s="7"/>
      <c r="H1346" s="7"/>
      <c r="I1346" s="7"/>
      <c r="J1346" s="7"/>
      <c r="K1346" s="7"/>
      <c r="L1346" s="7"/>
      <c r="M1346" s="7"/>
      <c r="N1346" s="7"/>
      <c r="O1346" s="7"/>
      <c r="P1346" s="7"/>
      <c r="Q1346" s="7"/>
      <c r="R1346" s="7"/>
      <c r="S1346" s="7"/>
      <c r="T1346" s="7"/>
      <c r="U1346" s="7"/>
      <c r="V1346" s="7"/>
      <c r="W1346" s="7"/>
      <c r="X1346" s="7"/>
      <c r="Y1346" s="7"/>
      <c r="Z1346" s="7"/>
      <c r="AA1346" s="7"/>
      <c r="AB1346" s="7"/>
    </row>
    <row r="1347" spans="1:28" ht="13.2">
      <c r="A1347" s="7"/>
      <c r="B1347" s="7"/>
      <c r="C1347" s="7"/>
      <c r="D1347" s="7"/>
      <c r="E1347" s="7"/>
      <c r="F1347" s="7"/>
      <c r="G1347" s="7"/>
      <c r="H1347" s="7"/>
      <c r="I1347" s="7"/>
      <c r="J1347" s="7"/>
      <c r="K1347" s="7"/>
      <c r="L1347" s="7"/>
      <c r="M1347" s="7"/>
      <c r="N1347" s="7"/>
      <c r="O1347" s="7"/>
      <c r="P1347" s="7"/>
      <c r="Q1347" s="7"/>
      <c r="R1347" s="7"/>
      <c r="S1347" s="7"/>
      <c r="T1347" s="7"/>
      <c r="U1347" s="7"/>
      <c r="V1347" s="7"/>
      <c r="W1347" s="7"/>
      <c r="X1347" s="7"/>
      <c r="Y1347" s="7"/>
      <c r="Z1347" s="7"/>
      <c r="AA1347" s="7"/>
      <c r="AB1347" s="7"/>
    </row>
    <row r="1348" spans="1:28" ht="13.2">
      <c r="A1348" s="7"/>
      <c r="B1348" s="7"/>
      <c r="C1348" s="7"/>
      <c r="D1348" s="7"/>
      <c r="E1348" s="7"/>
      <c r="F1348" s="7"/>
      <c r="G1348" s="7"/>
      <c r="H1348" s="7"/>
      <c r="I1348" s="7"/>
      <c r="J1348" s="7"/>
      <c r="K1348" s="7"/>
      <c r="L1348" s="7"/>
      <c r="M1348" s="7"/>
      <c r="N1348" s="7"/>
      <c r="O1348" s="7"/>
      <c r="P1348" s="7"/>
      <c r="Q1348" s="7"/>
      <c r="R1348" s="7"/>
      <c r="S1348" s="7"/>
      <c r="T1348" s="7"/>
      <c r="U1348" s="7"/>
      <c r="V1348" s="7"/>
      <c r="W1348" s="7"/>
      <c r="X1348" s="7"/>
      <c r="Y1348" s="7"/>
      <c r="Z1348" s="7"/>
      <c r="AA1348" s="7"/>
      <c r="AB1348" s="7"/>
    </row>
    <row r="1349" spans="1:28" ht="13.2">
      <c r="A1349" s="7"/>
      <c r="B1349" s="7"/>
      <c r="C1349" s="7"/>
      <c r="D1349" s="7"/>
      <c r="E1349" s="7"/>
      <c r="F1349" s="7"/>
      <c r="G1349" s="7"/>
      <c r="H1349" s="7"/>
      <c r="I1349" s="7"/>
      <c r="J1349" s="7"/>
      <c r="K1349" s="7"/>
      <c r="L1349" s="7"/>
      <c r="M1349" s="7"/>
      <c r="N1349" s="7"/>
      <c r="O1349" s="7"/>
      <c r="P1349" s="7"/>
      <c r="Q1349" s="7"/>
      <c r="R1349" s="7"/>
      <c r="S1349" s="7"/>
      <c r="T1349" s="7"/>
      <c r="U1349" s="7"/>
      <c r="V1349" s="7"/>
      <c r="W1349" s="7"/>
      <c r="X1349" s="7"/>
      <c r="Y1349" s="7"/>
      <c r="Z1349" s="7"/>
      <c r="AA1349" s="7"/>
      <c r="AB1349" s="7"/>
    </row>
    <row r="1350" spans="1:28" ht="13.2">
      <c r="A1350" s="7"/>
      <c r="B1350" s="7"/>
      <c r="C1350" s="7"/>
      <c r="D1350" s="7"/>
      <c r="E1350" s="7"/>
      <c r="F1350" s="7"/>
      <c r="G1350" s="7"/>
      <c r="H1350" s="7"/>
      <c r="I1350" s="7"/>
      <c r="J1350" s="7"/>
      <c r="K1350" s="7"/>
      <c r="L1350" s="7"/>
      <c r="M1350" s="7"/>
      <c r="N1350" s="7"/>
      <c r="O1350" s="7"/>
      <c r="P1350" s="7"/>
      <c r="Q1350" s="7"/>
      <c r="R1350" s="7"/>
      <c r="S1350" s="7"/>
      <c r="T1350" s="7"/>
      <c r="U1350" s="7"/>
      <c r="V1350" s="7"/>
      <c r="W1350" s="7"/>
      <c r="X1350" s="7"/>
      <c r="Y1350" s="7"/>
      <c r="Z1350" s="7"/>
      <c r="AA1350" s="7"/>
      <c r="AB1350" s="7"/>
    </row>
    <row r="1351" spans="1:28" ht="13.2">
      <c r="A1351" s="7"/>
      <c r="B1351" s="7"/>
      <c r="C1351" s="7"/>
      <c r="D1351" s="7"/>
      <c r="E1351" s="7"/>
      <c r="F1351" s="7"/>
      <c r="G1351" s="7"/>
      <c r="H1351" s="7"/>
      <c r="I1351" s="7"/>
      <c r="J1351" s="7"/>
      <c r="K1351" s="7"/>
      <c r="L1351" s="7"/>
      <c r="M1351" s="7"/>
      <c r="N1351" s="7"/>
      <c r="O1351" s="7"/>
      <c r="P1351" s="7"/>
      <c r="Q1351" s="7"/>
      <c r="R1351" s="7"/>
      <c r="S1351" s="7"/>
      <c r="T1351" s="7"/>
      <c r="U1351" s="7"/>
      <c r="V1351" s="7"/>
      <c r="W1351" s="7"/>
      <c r="X1351" s="7"/>
      <c r="Y1351" s="7"/>
      <c r="Z1351" s="7"/>
      <c r="AA1351" s="7"/>
      <c r="AB1351" s="7"/>
    </row>
    <row r="1352" spans="1:28" ht="13.2">
      <c r="A1352" s="7"/>
      <c r="B1352" s="7"/>
      <c r="C1352" s="7"/>
      <c r="D1352" s="7"/>
      <c r="E1352" s="7"/>
      <c r="F1352" s="7"/>
      <c r="G1352" s="7"/>
      <c r="H1352" s="7"/>
      <c r="I1352" s="7"/>
      <c r="J1352" s="7"/>
      <c r="K1352" s="7"/>
      <c r="L1352" s="7"/>
      <c r="M1352" s="7"/>
      <c r="N1352" s="7"/>
      <c r="O1352" s="7"/>
      <c r="P1352" s="7"/>
      <c r="Q1352" s="7"/>
      <c r="R1352" s="7"/>
      <c r="S1352" s="7"/>
      <c r="T1352" s="7"/>
      <c r="U1352" s="7"/>
      <c r="V1352" s="7"/>
      <c r="W1352" s="7"/>
      <c r="X1352" s="7"/>
      <c r="Y1352" s="7"/>
      <c r="Z1352" s="7"/>
      <c r="AA1352" s="7"/>
      <c r="AB1352" s="7"/>
    </row>
    <row r="1353" spans="1:28" ht="13.2">
      <c r="A1353" s="7"/>
      <c r="B1353" s="7"/>
      <c r="C1353" s="7"/>
      <c r="D1353" s="7"/>
      <c r="E1353" s="7"/>
      <c r="F1353" s="7"/>
      <c r="G1353" s="7"/>
      <c r="H1353" s="7"/>
      <c r="I1353" s="7"/>
      <c r="J1353" s="7"/>
      <c r="K1353" s="7"/>
      <c r="L1353" s="7"/>
      <c r="M1353" s="7"/>
      <c r="N1353" s="7"/>
      <c r="O1353" s="7"/>
      <c r="P1353" s="7"/>
      <c r="Q1353" s="7"/>
      <c r="R1353" s="7"/>
      <c r="S1353" s="7"/>
      <c r="T1353" s="7"/>
      <c r="U1353" s="7"/>
      <c r="V1353" s="7"/>
      <c r="W1353" s="7"/>
      <c r="X1353" s="7"/>
      <c r="Y1353" s="7"/>
      <c r="Z1353" s="7"/>
      <c r="AA1353" s="7"/>
      <c r="AB1353" s="7"/>
    </row>
    <row r="1354" spans="1:28" ht="13.2">
      <c r="A1354" s="7"/>
      <c r="B1354" s="7"/>
      <c r="C1354" s="7"/>
      <c r="D1354" s="7"/>
      <c r="E1354" s="7"/>
      <c r="F1354" s="7"/>
      <c r="G1354" s="7"/>
      <c r="H1354" s="7"/>
      <c r="I1354" s="7"/>
      <c r="J1354" s="7"/>
      <c r="K1354" s="7"/>
      <c r="L1354" s="7"/>
      <c r="M1354" s="7"/>
      <c r="N1354" s="7"/>
      <c r="O1354" s="7"/>
      <c r="P1354" s="7"/>
      <c r="Q1354" s="7"/>
      <c r="R1354" s="7"/>
      <c r="S1354" s="7"/>
      <c r="T1354" s="7"/>
      <c r="U1354" s="7"/>
      <c r="V1354" s="7"/>
      <c r="W1354" s="7"/>
      <c r="X1354" s="7"/>
      <c r="Y1354" s="7"/>
      <c r="Z1354" s="7"/>
      <c r="AA1354" s="7"/>
      <c r="AB1354" s="7"/>
    </row>
    <row r="1355" spans="1:28" ht="13.2">
      <c r="A1355" s="7"/>
      <c r="B1355" s="7"/>
      <c r="C1355" s="7"/>
      <c r="D1355" s="7"/>
      <c r="E1355" s="7"/>
      <c r="F1355" s="7"/>
      <c r="G1355" s="7"/>
      <c r="H1355" s="7"/>
      <c r="I1355" s="7"/>
      <c r="J1355" s="7"/>
      <c r="K1355" s="7"/>
      <c r="L1355" s="7"/>
      <c r="M1355" s="7"/>
      <c r="N1355" s="7"/>
      <c r="O1355" s="7"/>
      <c r="P1355" s="7"/>
      <c r="Q1355" s="7"/>
      <c r="R1355" s="7"/>
      <c r="S1355" s="7"/>
      <c r="T1355" s="7"/>
      <c r="U1355" s="7"/>
      <c r="V1355" s="7"/>
      <c r="W1355" s="7"/>
      <c r="X1355" s="7"/>
      <c r="Y1355" s="7"/>
      <c r="Z1355" s="7"/>
      <c r="AA1355" s="7"/>
      <c r="AB1355" s="7"/>
    </row>
    <row r="1356" spans="1:28" ht="13.2">
      <c r="A1356" s="7"/>
      <c r="B1356" s="7"/>
      <c r="C1356" s="7"/>
      <c r="D1356" s="7"/>
      <c r="E1356" s="7"/>
      <c r="F1356" s="7"/>
      <c r="G1356" s="7"/>
      <c r="H1356" s="7"/>
      <c r="I1356" s="7"/>
      <c r="J1356" s="7"/>
      <c r="K1356" s="7"/>
      <c r="L1356" s="7"/>
      <c r="M1356" s="7"/>
      <c r="N1356" s="7"/>
      <c r="O1356" s="7"/>
      <c r="P1356" s="7"/>
      <c r="Q1356" s="7"/>
      <c r="R1356" s="7"/>
      <c r="S1356" s="7"/>
      <c r="T1356" s="7"/>
      <c r="U1356" s="7"/>
      <c r="V1356" s="7"/>
      <c r="W1356" s="7"/>
      <c r="X1356" s="7"/>
      <c r="Y1356" s="7"/>
      <c r="Z1356" s="7"/>
      <c r="AA1356" s="7"/>
      <c r="AB1356" s="7"/>
    </row>
    <row r="1357" spans="1:28" ht="13.2">
      <c r="A1357" s="7"/>
      <c r="B1357" s="7"/>
      <c r="C1357" s="7"/>
      <c r="D1357" s="7"/>
      <c r="E1357" s="7"/>
      <c r="F1357" s="7"/>
      <c r="G1357" s="7"/>
      <c r="H1357" s="7"/>
      <c r="I1357" s="7"/>
      <c r="J1357" s="7"/>
      <c r="K1357" s="7"/>
      <c r="L1357" s="7"/>
      <c r="M1357" s="7"/>
      <c r="N1357" s="7"/>
      <c r="O1357" s="7"/>
      <c r="P1357" s="7"/>
      <c r="Q1357" s="7"/>
      <c r="R1357" s="7"/>
      <c r="S1357" s="7"/>
      <c r="T1357" s="7"/>
      <c r="U1357" s="7"/>
      <c r="V1357" s="7"/>
      <c r="W1357" s="7"/>
      <c r="X1357" s="7"/>
      <c r="Y1357" s="7"/>
      <c r="Z1357" s="7"/>
      <c r="AA1357" s="7"/>
      <c r="AB1357" s="7"/>
    </row>
    <row r="1358" spans="1:28" ht="13.2">
      <c r="A1358" s="7"/>
      <c r="B1358" s="7"/>
      <c r="C1358" s="7"/>
      <c r="D1358" s="7"/>
      <c r="E1358" s="7"/>
      <c r="F1358" s="7"/>
      <c r="G1358" s="7"/>
      <c r="H1358" s="7"/>
      <c r="I1358" s="7"/>
      <c r="J1358" s="7"/>
      <c r="K1358" s="7"/>
      <c r="L1358" s="7"/>
      <c r="M1358" s="7"/>
      <c r="N1358" s="7"/>
      <c r="O1358" s="7"/>
      <c r="P1358" s="7"/>
      <c r="Q1358" s="7"/>
      <c r="R1358" s="7"/>
      <c r="S1358" s="7"/>
      <c r="T1358" s="7"/>
      <c r="U1358" s="7"/>
      <c r="V1358" s="7"/>
      <c r="W1358" s="7"/>
      <c r="X1358" s="7"/>
      <c r="Y1358" s="7"/>
      <c r="Z1358" s="7"/>
      <c r="AA1358" s="7"/>
      <c r="AB1358" s="7"/>
    </row>
    <row r="1359" spans="1:28" ht="13.2">
      <c r="A1359" s="7"/>
      <c r="B1359" s="7"/>
      <c r="C1359" s="7"/>
      <c r="D1359" s="7"/>
      <c r="E1359" s="7"/>
      <c r="F1359" s="7"/>
      <c r="G1359" s="7"/>
      <c r="H1359" s="7"/>
      <c r="I1359" s="7"/>
      <c r="J1359" s="7"/>
      <c r="K1359" s="7"/>
      <c r="L1359" s="7"/>
      <c r="M1359" s="7"/>
      <c r="N1359" s="7"/>
      <c r="O1359" s="7"/>
      <c r="P1359" s="7"/>
      <c r="Q1359" s="7"/>
      <c r="R1359" s="7"/>
      <c r="S1359" s="7"/>
      <c r="T1359" s="7"/>
      <c r="U1359" s="7"/>
      <c r="V1359" s="7"/>
      <c r="W1359" s="7"/>
      <c r="X1359" s="7"/>
      <c r="Y1359" s="7"/>
      <c r="Z1359" s="7"/>
      <c r="AA1359" s="7"/>
      <c r="AB1359" s="7"/>
    </row>
    <row r="1360" spans="1:28" ht="13.2">
      <c r="A1360" s="7"/>
      <c r="B1360" s="7"/>
      <c r="C1360" s="7"/>
      <c r="D1360" s="7"/>
      <c r="E1360" s="7"/>
      <c r="F1360" s="7"/>
      <c r="G1360" s="7"/>
      <c r="H1360" s="7"/>
      <c r="I1360" s="7"/>
      <c r="J1360" s="7"/>
      <c r="K1360" s="7"/>
      <c r="L1360" s="7"/>
      <c r="M1360" s="7"/>
      <c r="N1360" s="7"/>
      <c r="O1360" s="7"/>
      <c r="P1360" s="7"/>
      <c r="Q1360" s="7"/>
      <c r="R1360" s="7"/>
      <c r="S1360" s="7"/>
      <c r="T1360" s="7"/>
      <c r="U1360" s="7"/>
      <c r="V1360" s="7"/>
      <c r="W1360" s="7"/>
      <c r="X1360" s="7"/>
      <c r="Y1360" s="7"/>
      <c r="Z1360" s="7"/>
      <c r="AA1360" s="7"/>
      <c r="AB1360" s="7"/>
    </row>
    <row r="1361" spans="1:28" ht="13.2">
      <c r="A1361" s="7"/>
      <c r="B1361" s="7"/>
      <c r="C1361" s="7"/>
      <c r="D1361" s="7"/>
      <c r="E1361" s="7"/>
      <c r="F1361" s="7"/>
      <c r="G1361" s="7"/>
      <c r="H1361" s="7"/>
      <c r="I1361" s="7"/>
      <c r="J1361" s="7"/>
      <c r="K1361" s="7"/>
      <c r="L1361" s="7"/>
      <c r="M1361" s="7"/>
      <c r="N1361" s="7"/>
      <c r="O1361" s="7"/>
      <c r="P1361" s="7"/>
      <c r="Q1361" s="7"/>
      <c r="R1361" s="7"/>
      <c r="S1361" s="7"/>
      <c r="T1361" s="7"/>
      <c r="U1361" s="7"/>
      <c r="V1361" s="7"/>
      <c r="W1361" s="7"/>
      <c r="X1361" s="7"/>
      <c r="Y1361" s="7"/>
      <c r="Z1361" s="7"/>
      <c r="AA1361" s="7"/>
      <c r="AB1361" s="7"/>
    </row>
    <row r="1362" spans="1:28" ht="13.2">
      <c r="A1362" s="7"/>
      <c r="B1362" s="7"/>
      <c r="C1362" s="7"/>
      <c r="D1362" s="7"/>
      <c r="E1362" s="7"/>
      <c r="F1362" s="7"/>
      <c r="G1362" s="7"/>
      <c r="H1362" s="7"/>
      <c r="I1362" s="7"/>
      <c r="J1362" s="7"/>
      <c r="K1362" s="7"/>
      <c r="L1362" s="7"/>
      <c r="M1362" s="7"/>
      <c r="N1362" s="7"/>
      <c r="O1362" s="7"/>
      <c r="P1362" s="7"/>
      <c r="Q1362" s="7"/>
      <c r="R1362" s="7"/>
      <c r="S1362" s="7"/>
      <c r="T1362" s="7"/>
      <c r="U1362" s="7"/>
      <c r="V1362" s="7"/>
      <c r="W1362" s="7"/>
      <c r="X1362" s="7"/>
      <c r="Y1362" s="7"/>
      <c r="Z1362" s="7"/>
      <c r="AA1362" s="7"/>
      <c r="AB1362" s="7"/>
    </row>
    <row r="1363" spans="1:28" ht="13.2">
      <c r="A1363" s="7"/>
      <c r="B1363" s="7"/>
      <c r="C1363" s="7"/>
      <c r="D1363" s="7"/>
      <c r="E1363" s="7"/>
      <c r="F1363" s="7"/>
      <c r="G1363" s="7"/>
      <c r="H1363" s="7"/>
      <c r="I1363" s="7"/>
      <c r="J1363" s="7"/>
      <c r="K1363" s="7"/>
      <c r="L1363" s="7"/>
      <c r="M1363" s="7"/>
      <c r="N1363" s="7"/>
      <c r="O1363" s="7"/>
      <c r="P1363" s="7"/>
      <c r="Q1363" s="7"/>
      <c r="R1363" s="7"/>
      <c r="S1363" s="7"/>
      <c r="T1363" s="7"/>
      <c r="U1363" s="7"/>
      <c r="V1363" s="7"/>
      <c r="W1363" s="7"/>
      <c r="X1363" s="7"/>
      <c r="Y1363" s="7"/>
      <c r="Z1363" s="7"/>
      <c r="AA1363" s="7"/>
      <c r="AB1363" s="7"/>
    </row>
  </sheetData>
  <mergeCells count="12">
    <mergeCell ref="P6:Q6"/>
    <mergeCell ref="R6:R7"/>
    <mergeCell ref="A2:R2"/>
    <mergeCell ref="A3:R3"/>
    <mergeCell ref="A4:R4"/>
    <mergeCell ref="A6:A7"/>
    <mergeCell ref="B6:D6"/>
    <mergeCell ref="E6:E7"/>
    <mergeCell ref="F6:H6"/>
    <mergeCell ref="I6:K6"/>
    <mergeCell ref="L6:N6"/>
    <mergeCell ref="O6:O7"/>
  </mergeCells>
  <hyperlinks>
    <hyperlink ref="A1" location="Índice!A1" display="Volver al Índice" xr:uid="{2B3044BD-3679-47F4-8FE1-20C594E0496D}"/>
  </hyperlinks>
  <pageMargins left="0.7" right="0.7" top="0.75" bottom="0.75" header="0.3" footer="0.3"/>
  <pageSetup paperSize="9" orientation="portrait" r:id="rId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D54542-FB6D-4D8C-BFBC-7D6EC1AE3B33}">
  <dimension ref="A1:AB23"/>
  <sheetViews>
    <sheetView showGridLines="0" zoomScaleNormal="100" workbookViewId="0"/>
  </sheetViews>
  <sheetFormatPr baseColWidth="10" defaultColWidth="11.44140625" defaultRowHeight="13.2"/>
  <cols>
    <col min="1" max="1" width="18.44140625" style="7" customWidth="1"/>
    <col min="2" max="4" width="4.44140625" style="7" customWidth="1"/>
    <col min="5" max="5" width="4.88671875" style="7" customWidth="1"/>
    <col min="6" max="6" width="5.109375" style="7" customWidth="1"/>
    <col min="7" max="7" width="5" style="7" customWidth="1"/>
    <col min="8" max="8" width="4.88671875" style="7" customWidth="1"/>
    <col min="9" max="9" width="5.109375" style="7" customWidth="1"/>
    <col min="10" max="11" width="4.44140625" style="7" customWidth="1"/>
    <col min="12" max="13" width="5.44140625" style="7" customWidth="1"/>
    <col min="14" max="14" width="4.88671875" style="7" customWidth="1"/>
    <col min="15" max="15" width="5" style="7" customWidth="1"/>
    <col min="16" max="16" width="5.88671875" style="7" customWidth="1"/>
    <col min="17" max="18" width="4.88671875" style="7" customWidth="1"/>
    <col min="19" max="20" width="4.44140625" style="7" customWidth="1"/>
    <col min="21" max="21" width="5" style="7" customWidth="1"/>
    <col min="22" max="22" width="5.109375" style="7" bestFit="1" customWidth="1"/>
    <col min="23" max="23" width="5.109375" style="7" customWidth="1"/>
    <col min="24" max="26" width="4.44140625" style="7" customWidth="1"/>
    <col min="27" max="27" width="8.44140625" style="7" bestFit="1" customWidth="1"/>
    <col min="28" max="16384" width="11.44140625" style="7"/>
  </cols>
  <sheetData>
    <row r="1" spans="1:28" s="69" customFormat="1" ht="20.25" customHeight="1">
      <c r="A1" s="1204" t="s">
        <v>1043</v>
      </c>
      <c r="B1" s="68"/>
      <c r="C1" s="68"/>
      <c r="D1" s="68"/>
      <c r="E1" s="68"/>
      <c r="F1" s="68"/>
      <c r="G1" s="68"/>
      <c r="H1" s="68"/>
      <c r="I1" s="68"/>
      <c r="J1" s="68"/>
      <c r="K1" s="68"/>
      <c r="L1" s="68"/>
      <c r="M1" s="68"/>
      <c r="N1" s="68"/>
      <c r="O1" s="68"/>
      <c r="P1" s="68"/>
      <c r="Q1" s="68"/>
      <c r="R1" s="68"/>
      <c r="S1" s="68"/>
      <c r="T1" s="68"/>
      <c r="U1" s="68"/>
      <c r="V1" s="68"/>
      <c r="W1" s="68"/>
      <c r="X1" s="68"/>
      <c r="Y1" s="68"/>
      <c r="Z1" s="68"/>
      <c r="AA1" s="68"/>
    </row>
    <row r="2" spans="1:28" s="71" customFormat="1" ht="24.75" customHeight="1">
      <c r="A2" s="70" t="s">
        <v>62</v>
      </c>
      <c r="B2" s="70"/>
      <c r="C2" s="70"/>
      <c r="D2" s="70"/>
      <c r="E2" s="70"/>
      <c r="F2" s="70"/>
      <c r="G2" s="70"/>
      <c r="H2" s="70"/>
      <c r="I2" s="70"/>
      <c r="J2" s="70"/>
      <c r="K2" s="70"/>
      <c r="L2" s="70"/>
      <c r="M2" s="70"/>
      <c r="N2" s="70"/>
      <c r="O2" s="70"/>
      <c r="P2" s="70"/>
      <c r="Q2" s="70"/>
      <c r="R2" s="70"/>
      <c r="S2" s="70"/>
      <c r="T2" s="70"/>
      <c r="U2" s="70"/>
      <c r="V2" s="70"/>
      <c r="W2" s="70"/>
      <c r="X2" s="70"/>
      <c r="Y2" s="70"/>
      <c r="Z2" s="70"/>
      <c r="AA2" s="70"/>
    </row>
    <row r="3" spans="1:28" s="73" customFormat="1" ht="21.15" customHeight="1">
      <c r="A3" s="72">
        <v>46081</v>
      </c>
      <c r="B3" s="72"/>
      <c r="C3" s="72"/>
      <c r="D3" s="72"/>
      <c r="E3" s="72"/>
      <c r="F3" s="72"/>
      <c r="G3" s="72"/>
      <c r="H3" s="72"/>
      <c r="I3" s="72"/>
      <c r="J3" s="72"/>
      <c r="K3" s="72"/>
      <c r="L3" s="72"/>
      <c r="M3" s="72"/>
      <c r="N3" s="72"/>
      <c r="O3" s="72"/>
      <c r="P3" s="72"/>
      <c r="Q3" s="72"/>
      <c r="R3" s="72"/>
      <c r="S3" s="72"/>
      <c r="T3" s="72"/>
      <c r="U3" s="72"/>
      <c r="V3" s="72"/>
      <c r="W3" s="72"/>
      <c r="X3" s="72"/>
      <c r="Y3" s="72"/>
      <c r="Z3" s="72"/>
      <c r="AA3" s="72"/>
    </row>
    <row r="4" spans="1:28" s="75" customFormat="1" ht="20.25" customHeight="1">
      <c r="A4" s="74" t="s">
        <v>63</v>
      </c>
      <c r="B4" s="74"/>
      <c r="C4" s="74"/>
      <c r="D4" s="74"/>
      <c r="E4" s="74"/>
      <c r="F4" s="74"/>
      <c r="G4" s="74"/>
      <c r="H4" s="74"/>
      <c r="I4" s="74"/>
      <c r="J4" s="74"/>
      <c r="K4" s="74"/>
      <c r="L4" s="74"/>
      <c r="M4" s="74"/>
      <c r="N4" s="74"/>
      <c r="O4" s="74"/>
      <c r="P4" s="74"/>
      <c r="Q4" s="74"/>
      <c r="R4" s="74"/>
      <c r="S4" s="74"/>
      <c r="T4" s="74"/>
      <c r="U4" s="74"/>
      <c r="V4" s="74"/>
      <c r="W4" s="74"/>
      <c r="X4" s="74"/>
      <c r="Y4" s="74"/>
      <c r="Z4" s="74"/>
      <c r="AA4" s="74"/>
    </row>
    <row r="5" spans="1:28" s="76" customFormat="1" ht="8.4" customHeight="1" thickBot="1"/>
    <row r="6" spans="1:28" s="76" customFormat="1" ht="82.5" customHeight="1">
      <c r="A6" s="9" t="s">
        <v>1</v>
      </c>
      <c r="B6" s="10" t="s">
        <v>2</v>
      </c>
      <c r="C6" s="10" t="s">
        <v>3</v>
      </c>
      <c r="D6" s="10" t="s">
        <v>64</v>
      </c>
      <c r="E6" s="10" t="s">
        <v>5</v>
      </c>
      <c r="F6" s="10" t="s">
        <v>6</v>
      </c>
      <c r="G6" s="10" t="s">
        <v>7</v>
      </c>
      <c r="H6" s="10" t="s">
        <v>8</v>
      </c>
      <c r="I6" s="10" t="s">
        <v>9</v>
      </c>
      <c r="J6" s="10" t="s">
        <v>10</v>
      </c>
      <c r="K6" s="10" t="s">
        <v>11</v>
      </c>
      <c r="L6" s="10" t="s">
        <v>12</v>
      </c>
      <c r="M6" s="10" t="s">
        <v>13</v>
      </c>
      <c r="N6" s="10" t="s">
        <v>14</v>
      </c>
      <c r="O6" s="10" t="s">
        <v>15</v>
      </c>
      <c r="P6" s="10" t="s">
        <v>16</v>
      </c>
      <c r="Q6" s="10" t="s">
        <v>17</v>
      </c>
      <c r="R6" s="10" t="s">
        <v>18</v>
      </c>
      <c r="S6" s="10" t="s">
        <v>19</v>
      </c>
      <c r="T6" s="10" t="s">
        <v>20</v>
      </c>
      <c r="U6" s="10" t="s">
        <v>21</v>
      </c>
      <c r="V6" s="10" t="s">
        <v>22</v>
      </c>
      <c r="W6" s="10" t="s">
        <v>23</v>
      </c>
      <c r="X6" s="10" t="s">
        <v>24</v>
      </c>
      <c r="Y6" s="10" t="s">
        <v>25</v>
      </c>
      <c r="Z6" s="10" t="s">
        <v>26</v>
      </c>
      <c r="AA6" s="77" t="s">
        <v>65</v>
      </c>
      <c r="AB6" s="78"/>
    </row>
    <row r="7" spans="1:28" s="76" customFormat="1" ht="6" customHeight="1">
      <c r="A7" s="79"/>
      <c r="B7" s="80"/>
      <c r="C7" s="80"/>
      <c r="D7" s="80"/>
      <c r="E7" s="80"/>
      <c r="F7" s="80"/>
      <c r="G7" s="80"/>
      <c r="H7" s="80"/>
      <c r="I7" s="80"/>
      <c r="J7" s="80"/>
      <c r="K7" s="80"/>
      <c r="L7" s="80"/>
      <c r="M7" s="80"/>
      <c r="N7" s="80"/>
      <c r="O7" s="80"/>
      <c r="P7" s="80"/>
      <c r="Q7" s="80"/>
      <c r="R7" s="80"/>
      <c r="S7" s="80"/>
      <c r="T7" s="80"/>
      <c r="U7" s="80"/>
      <c r="V7" s="80"/>
      <c r="W7" s="80"/>
      <c r="X7" s="80"/>
      <c r="Y7" s="80"/>
      <c r="Z7" s="80"/>
      <c r="AA7" s="81"/>
      <c r="AB7" s="78"/>
    </row>
    <row r="8" spans="1:28" s="76" customFormat="1" ht="9.75" customHeight="1">
      <c r="A8" s="82"/>
      <c r="B8" s="83"/>
      <c r="C8" s="83"/>
      <c r="D8" s="83"/>
      <c r="E8" s="83"/>
      <c r="F8" s="83"/>
      <c r="G8" s="83"/>
      <c r="H8" s="83"/>
      <c r="I8" s="83"/>
      <c r="J8" s="83"/>
      <c r="K8" s="83"/>
      <c r="L8" s="83"/>
      <c r="M8" s="83"/>
      <c r="N8" s="83"/>
      <c r="O8" s="83"/>
      <c r="P8" s="83"/>
      <c r="Q8" s="83"/>
      <c r="R8" s="83"/>
      <c r="S8" s="83"/>
      <c r="T8" s="83"/>
      <c r="U8" s="83"/>
      <c r="V8" s="83"/>
      <c r="W8" s="83"/>
      <c r="X8" s="83"/>
      <c r="Y8" s="83"/>
      <c r="Z8" s="83"/>
      <c r="AA8" s="84"/>
      <c r="AB8" s="78"/>
    </row>
    <row r="9" spans="1:28" s="21" customFormat="1" ht="18" customHeight="1">
      <c r="A9" s="21" t="s">
        <v>28</v>
      </c>
      <c r="B9" s="85">
        <v>2.2052782073915629</v>
      </c>
      <c r="C9" s="85">
        <v>2.3259279580070888</v>
      </c>
      <c r="D9" s="85">
        <v>1.9530941802105919</v>
      </c>
      <c r="E9" s="85">
        <v>9.0682692223634742</v>
      </c>
      <c r="F9" s="85">
        <v>0.79615552520344457</v>
      </c>
      <c r="G9" s="85">
        <v>8.1636001169630941</v>
      </c>
      <c r="H9" s="85">
        <v>0.78575207763032995</v>
      </c>
      <c r="I9" s="85">
        <v>3.5750469812653405</v>
      </c>
      <c r="J9" s="85">
        <v>2.7618750075384559</v>
      </c>
      <c r="K9" s="85">
        <v>3.9385489935170748</v>
      </c>
      <c r="L9" s="85">
        <v>0.60368917196398897</v>
      </c>
      <c r="M9" s="85">
        <v>11.147791789968355</v>
      </c>
      <c r="N9" s="85">
        <v>10.314260018352012</v>
      </c>
      <c r="O9" s="85">
        <v>2.5050021750607812</v>
      </c>
      <c r="P9" s="85">
        <v>12.90437535295654</v>
      </c>
      <c r="Q9" s="85">
        <v>1.4919356538240895</v>
      </c>
      <c r="R9" s="85">
        <v>1.6219750753842961</v>
      </c>
      <c r="S9" s="85">
        <v>1.2461871400786304</v>
      </c>
      <c r="T9" s="85">
        <v>3.367445240740115</v>
      </c>
      <c r="U9" s="85">
        <v>7.9191380144969763</v>
      </c>
      <c r="V9" s="85">
        <v>3.1139974694546688</v>
      </c>
      <c r="W9" s="85">
        <v>2.4731790329294037</v>
      </c>
      <c r="X9" s="85">
        <v>1.4921133377615616</v>
      </c>
      <c r="Y9" s="85">
        <v>0.38323302192470549</v>
      </c>
      <c r="Z9" s="85">
        <v>3.8421292350134153</v>
      </c>
      <c r="AA9" s="86">
        <v>2545531.1630000002</v>
      </c>
      <c r="AB9" s="87"/>
    </row>
    <row r="10" spans="1:28" s="21" customFormat="1" ht="18" customHeight="1">
      <c r="A10" s="21" t="s">
        <v>29</v>
      </c>
      <c r="B10" s="85">
        <v>0.19336444829614968</v>
      </c>
      <c r="C10" s="85">
        <v>2.0298551041634645</v>
      </c>
      <c r="D10" s="85">
        <v>0.41473806421182519</v>
      </c>
      <c r="E10" s="85">
        <v>2.9449402543144756</v>
      </c>
      <c r="F10" s="85">
        <v>0.93664139062401686</v>
      </c>
      <c r="G10" s="85">
        <v>4.2412784648389881</v>
      </c>
      <c r="H10" s="85">
        <v>0.68423407805408232</v>
      </c>
      <c r="I10" s="85">
        <v>1.1570441423492646</v>
      </c>
      <c r="J10" s="85">
        <v>0.10783275395751131</v>
      </c>
      <c r="K10" s="85">
        <v>2.286084547373155</v>
      </c>
      <c r="L10" s="85">
        <v>4.2093875057479568</v>
      </c>
      <c r="M10" s="85">
        <v>3.7504754466893178</v>
      </c>
      <c r="N10" s="85">
        <v>6.0398886195697097</v>
      </c>
      <c r="O10" s="85">
        <v>5.4027910876399226</v>
      </c>
      <c r="P10" s="85">
        <v>41.676858876265165</v>
      </c>
      <c r="Q10" s="85">
        <v>4.3412582170097895</v>
      </c>
      <c r="R10" s="85">
        <v>1.6415098624158881</v>
      </c>
      <c r="S10" s="85">
        <v>0.46070144958755543</v>
      </c>
      <c r="T10" s="85">
        <v>0.34267328215799508</v>
      </c>
      <c r="U10" s="85">
        <v>7.205064084381946</v>
      </c>
      <c r="V10" s="85">
        <v>0.97287405089925194</v>
      </c>
      <c r="W10" s="85">
        <v>5.5508920068706313</v>
      </c>
      <c r="X10" s="85">
        <v>0.50639969180083166</v>
      </c>
      <c r="Y10" s="85">
        <v>1.4862975747717675</v>
      </c>
      <c r="Z10" s="85">
        <v>1.4169149960093383</v>
      </c>
      <c r="AA10" s="86">
        <v>1381140.6510000001</v>
      </c>
      <c r="AB10" s="87"/>
    </row>
    <row r="11" spans="1:28" s="21" customFormat="1" ht="18" customHeight="1">
      <c r="A11" s="21" t="s">
        <v>30</v>
      </c>
      <c r="B11" s="85" t="s">
        <v>66</v>
      </c>
      <c r="C11" s="85" t="s">
        <v>66</v>
      </c>
      <c r="D11" s="85" t="s">
        <v>66</v>
      </c>
      <c r="E11" s="85" t="s">
        <v>66</v>
      </c>
      <c r="F11" s="85" t="s">
        <v>66</v>
      </c>
      <c r="G11" s="85" t="s">
        <v>66</v>
      </c>
      <c r="H11" s="85">
        <v>2.522386842362113</v>
      </c>
      <c r="I11" s="85" t="s">
        <v>66</v>
      </c>
      <c r="J11" s="85" t="s">
        <v>66</v>
      </c>
      <c r="K11" s="85" t="s">
        <v>66</v>
      </c>
      <c r="L11" s="85">
        <v>7.4852093201555503</v>
      </c>
      <c r="M11" s="85">
        <v>5.7817586702549395</v>
      </c>
      <c r="N11" s="85">
        <v>3.605944690188132</v>
      </c>
      <c r="O11" s="85">
        <v>4.7014988159347588</v>
      </c>
      <c r="P11" s="85">
        <v>68.485079449519276</v>
      </c>
      <c r="Q11" s="85" t="s">
        <v>66</v>
      </c>
      <c r="R11" s="85" t="s">
        <v>66</v>
      </c>
      <c r="S11" s="85" t="s">
        <v>66</v>
      </c>
      <c r="T11" s="85" t="s">
        <v>66</v>
      </c>
      <c r="U11" s="85">
        <v>7.4181222115852288</v>
      </c>
      <c r="V11" s="85" t="s">
        <v>66</v>
      </c>
      <c r="W11" s="85" t="s">
        <v>66</v>
      </c>
      <c r="X11" s="85" t="s">
        <v>66</v>
      </c>
      <c r="Y11" s="85" t="s">
        <v>66</v>
      </c>
      <c r="Z11" s="85" t="s">
        <v>66</v>
      </c>
      <c r="AA11" s="86">
        <v>216192.057</v>
      </c>
      <c r="AB11" s="87"/>
    </row>
    <row r="12" spans="1:28" s="21" customFormat="1" ht="18" customHeight="1">
      <c r="A12" s="88" t="s">
        <v>31</v>
      </c>
      <c r="B12" s="85" t="s">
        <v>66</v>
      </c>
      <c r="C12" s="85">
        <v>1.7327731582084938</v>
      </c>
      <c r="D12" s="85" t="s">
        <v>66</v>
      </c>
      <c r="E12" s="85">
        <v>2.8814240737114885</v>
      </c>
      <c r="F12" s="85">
        <v>1.2247587052062584E-2</v>
      </c>
      <c r="G12" s="85">
        <v>1.9512436096157031</v>
      </c>
      <c r="H12" s="85">
        <v>2.1188031626498383</v>
      </c>
      <c r="I12" s="85">
        <v>2.0858177656509307</v>
      </c>
      <c r="J12" s="85" t="s">
        <v>66</v>
      </c>
      <c r="K12" s="85">
        <v>1.521327864958125</v>
      </c>
      <c r="L12" s="85">
        <v>2.8132902592225086</v>
      </c>
      <c r="M12" s="85">
        <v>2.5141856352992074</v>
      </c>
      <c r="N12" s="85">
        <v>4.670593862287288</v>
      </c>
      <c r="O12" s="85">
        <v>3.6053537228154631</v>
      </c>
      <c r="P12" s="85">
        <v>64.002043278343365</v>
      </c>
      <c r="Q12" s="85" t="s">
        <v>66</v>
      </c>
      <c r="R12" s="85" t="s">
        <v>66</v>
      </c>
      <c r="S12" s="85">
        <v>0.70167058380179415</v>
      </c>
      <c r="T12" s="85" t="s">
        <v>66</v>
      </c>
      <c r="U12" s="85">
        <v>5.4463791760048723</v>
      </c>
      <c r="V12" s="85">
        <v>1.2470609406429141</v>
      </c>
      <c r="W12" s="85">
        <v>0.54465125636187672</v>
      </c>
      <c r="X12" s="85">
        <v>0.83619896560596318</v>
      </c>
      <c r="Y12" s="85">
        <v>0.33439510934921279</v>
      </c>
      <c r="Z12" s="85">
        <v>0.98053998841888812</v>
      </c>
      <c r="AA12" s="86">
        <v>1728046.5049999999</v>
      </c>
      <c r="AB12" s="87"/>
    </row>
    <row r="13" spans="1:28" s="21" customFormat="1" ht="18" customHeight="1">
      <c r="A13" s="21" t="s">
        <v>32</v>
      </c>
      <c r="B13" s="85" t="s">
        <v>66</v>
      </c>
      <c r="C13" s="85" t="s">
        <v>66</v>
      </c>
      <c r="D13" s="85" t="s">
        <v>66</v>
      </c>
      <c r="E13" s="85" t="s">
        <v>66</v>
      </c>
      <c r="F13" s="85" t="s">
        <v>66</v>
      </c>
      <c r="G13" s="85" t="s">
        <v>66</v>
      </c>
      <c r="H13" s="85" t="s">
        <v>66</v>
      </c>
      <c r="I13" s="85" t="s">
        <v>66</v>
      </c>
      <c r="J13" s="85" t="s">
        <v>66</v>
      </c>
      <c r="K13" s="85" t="s">
        <v>66</v>
      </c>
      <c r="L13" s="85" t="s">
        <v>66</v>
      </c>
      <c r="M13" s="85" t="s">
        <v>66</v>
      </c>
      <c r="N13" s="85" t="s">
        <v>66</v>
      </c>
      <c r="O13" s="85" t="s">
        <v>66</v>
      </c>
      <c r="P13" s="85">
        <v>100</v>
      </c>
      <c r="Q13" s="85" t="s">
        <v>66</v>
      </c>
      <c r="R13" s="85" t="s">
        <v>66</v>
      </c>
      <c r="S13" s="85" t="s">
        <v>66</v>
      </c>
      <c r="T13" s="85" t="s">
        <v>66</v>
      </c>
      <c r="U13" s="85" t="s">
        <v>66</v>
      </c>
      <c r="V13" s="85" t="s">
        <v>66</v>
      </c>
      <c r="W13" s="85" t="s">
        <v>66</v>
      </c>
      <c r="X13" s="85" t="s">
        <v>66</v>
      </c>
      <c r="Y13" s="85" t="s">
        <v>66</v>
      </c>
      <c r="Z13" s="85" t="s">
        <v>66</v>
      </c>
      <c r="AA13" s="86">
        <v>1730726.7749999999</v>
      </c>
      <c r="AB13" s="87"/>
    </row>
    <row r="14" spans="1:28" s="21" customFormat="1" ht="18" customHeight="1">
      <c r="A14" s="21" t="s">
        <v>33</v>
      </c>
      <c r="B14" s="85" t="s">
        <v>66</v>
      </c>
      <c r="C14" s="85" t="s">
        <v>66</v>
      </c>
      <c r="D14" s="85">
        <v>4.6580312923068838</v>
      </c>
      <c r="E14" s="85">
        <v>4.7013450447287104</v>
      </c>
      <c r="F14" s="85">
        <v>6.5230885910491283</v>
      </c>
      <c r="G14" s="85" t="s">
        <v>66</v>
      </c>
      <c r="H14" s="85">
        <v>2.9761235412718836</v>
      </c>
      <c r="I14" s="85">
        <v>2.8580691816575423</v>
      </c>
      <c r="J14" s="85">
        <v>0.7582361372919656</v>
      </c>
      <c r="K14" s="85">
        <v>6.1448807039216247</v>
      </c>
      <c r="L14" s="85">
        <v>0.72949653206245424</v>
      </c>
      <c r="M14" s="85">
        <v>5.5291407862993536</v>
      </c>
      <c r="N14" s="85">
        <v>4.9235873275221058</v>
      </c>
      <c r="O14" s="85" t="s">
        <v>66</v>
      </c>
      <c r="P14" s="85">
        <v>60.198000861888346</v>
      </c>
      <c r="Q14" s="85" t="s">
        <v>66</v>
      </c>
      <c r="R14" s="85" t="s">
        <v>66</v>
      </c>
      <c r="S14" s="85" t="s">
        <v>66</v>
      </c>
      <c r="T14" s="85" t="s">
        <v>66</v>
      </c>
      <c r="U14" s="85" t="s">
        <v>66</v>
      </c>
      <c r="V14" s="85" t="s">
        <v>66</v>
      </c>
      <c r="W14" s="85" t="s">
        <v>66</v>
      </c>
      <c r="X14" s="85" t="s">
        <v>66</v>
      </c>
      <c r="Y14" s="85" t="s">
        <v>66</v>
      </c>
      <c r="Z14" s="85" t="s">
        <v>66</v>
      </c>
      <c r="AA14" s="86">
        <v>506986.783</v>
      </c>
      <c r="AB14" s="87"/>
    </row>
    <row r="15" spans="1:28" s="21" customFormat="1" ht="18" customHeight="1">
      <c r="A15" s="21" t="s">
        <v>34</v>
      </c>
      <c r="B15" s="85" t="s">
        <v>66</v>
      </c>
      <c r="C15" s="85" t="s">
        <v>66</v>
      </c>
      <c r="D15" s="85" t="s">
        <v>66</v>
      </c>
      <c r="E15" s="85" t="s">
        <v>66</v>
      </c>
      <c r="F15" s="85" t="s">
        <v>66</v>
      </c>
      <c r="G15" s="85" t="s">
        <v>66</v>
      </c>
      <c r="H15" s="85" t="s">
        <v>66</v>
      </c>
      <c r="I15" s="85" t="s">
        <v>66</v>
      </c>
      <c r="J15" s="85" t="s">
        <v>66</v>
      </c>
      <c r="K15" s="85" t="s">
        <v>66</v>
      </c>
      <c r="L15" s="85" t="s">
        <v>66</v>
      </c>
      <c r="M15" s="85" t="s">
        <v>66</v>
      </c>
      <c r="N15" s="85" t="s">
        <v>66</v>
      </c>
      <c r="O15" s="85" t="s">
        <v>66</v>
      </c>
      <c r="P15" s="85">
        <v>100</v>
      </c>
      <c r="Q15" s="85" t="s">
        <v>66</v>
      </c>
      <c r="R15" s="85" t="s">
        <v>66</v>
      </c>
      <c r="S15" s="85" t="s">
        <v>66</v>
      </c>
      <c r="T15" s="85" t="s">
        <v>66</v>
      </c>
      <c r="U15" s="85" t="s">
        <v>66</v>
      </c>
      <c r="V15" s="85" t="s">
        <v>66</v>
      </c>
      <c r="W15" s="85" t="s">
        <v>66</v>
      </c>
      <c r="X15" s="85" t="s">
        <v>66</v>
      </c>
      <c r="Y15" s="85" t="s">
        <v>66</v>
      </c>
      <c r="Z15" s="85" t="s">
        <v>66</v>
      </c>
      <c r="AA15" s="86">
        <v>331436.98499999999</v>
      </c>
      <c r="AB15" s="87"/>
    </row>
    <row r="16" spans="1:28" s="92" customFormat="1" ht="30.75" customHeight="1" thickBot="1">
      <c r="A16" s="89" t="s">
        <v>35</v>
      </c>
      <c r="B16" s="90">
        <v>0.69675657041309091</v>
      </c>
      <c r="C16" s="90">
        <v>1.3884437816816662</v>
      </c>
      <c r="D16" s="90">
        <v>0.93672712506164324</v>
      </c>
      <c r="E16" s="90">
        <v>4.0892706262704648</v>
      </c>
      <c r="F16" s="90">
        <v>0.78773795163409066</v>
      </c>
      <c r="G16" s="90">
        <v>3.5557018590282525</v>
      </c>
      <c r="H16" s="90">
        <v>1.0261472853238773</v>
      </c>
      <c r="I16" s="90">
        <v>1.866316813488867</v>
      </c>
      <c r="J16" s="90">
        <v>0.89617680163571345</v>
      </c>
      <c r="K16" s="90">
        <v>2.2425670005996317</v>
      </c>
      <c r="L16" s="90">
        <v>1.6824582471950282</v>
      </c>
      <c r="M16" s="90">
        <v>4.9709104238279487</v>
      </c>
      <c r="N16" s="90">
        <v>5.4435601994971803</v>
      </c>
      <c r="O16" s="90">
        <v>2.4982309135392153</v>
      </c>
      <c r="P16" s="90">
        <v>53.619340208935284</v>
      </c>
      <c r="Q16" s="90">
        <v>1.1603775131471892</v>
      </c>
      <c r="R16" s="90">
        <v>0.75780781221633742</v>
      </c>
      <c r="S16" s="90">
        <v>0.59490341932210877</v>
      </c>
      <c r="T16" s="90">
        <v>1.0717004162419839</v>
      </c>
      <c r="U16" s="90">
        <v>4.872589842025997</v>
      </c>
      <c r="V16" s="90">
        <v>1.3537144944391839</v>
      </c>
      <c r="W16" s="90">
        <v>1.7657810462540811</v>
      </c>
      <c r="X16" s="90">
        <v>0.7040969202748476</v>
      </c>
      <c r="Y16" s="90">
        <v>0.42726799422524409</v>
      </c>
      <c r="Z16" s="90">
        <v>1.5914147337210707</v>
      </c>
      <c r="AA16" s="91">
        <v>8440060.9189999998</v>
      </c>
    </row>
    <row r="17" spans="1:28" ht="8.4" customHeight="1">
      <c r="A17" s="15"/>
      <c r="B17" s="15"/>
      <c r="C17" s="15"/>
      <c r="D17" s="15"/>
      <c r="E17" s="15"/>
      <c r="F17" s="15"/>
      <c r="G17" s="15"/>
      <c r="H17" s="15"/>
      <c r="I17" s="15"/>
      <c r="J17" s="15"/>
      <c r="K17" s="15"/>
      <c r="L17" s="15"/>
      <c r="M17" s="15"/>
      <c r="N17" s="15"/>
      <c r="O17" s="15"/>
      <c r="P17" s="15"/>
      <c r="Q17" s="15"/>
      <c r="R17" s="15"/>
      <c r="S17" s="15"/>
      <c r="T17" s="15"/>
      <c r="U17" s="15"/>
      <c r="V17" s="15"/>
      <c r="W17" s="15"/>
      <c r="X17" s="15"/>
      <c r="Y17" s="15"/>
      <c r="Z17" s="15"/>
      <c r="AA17" s="16"/>
      <c r="AB17" s="93"/>
    </row>
    <row r="18" spans="1:28" ht="13.8">
      <c r="A18" s="26" t="s">
        <v>67</v>
      </c>
      <c r="B18" s="26"/>
      <c r="C18" s="15"/>
      <c r="D18" s="15"/>
      <c r="E18" s="15"/>
      <c r="F18" s="15"/>
      <c r="G18" s="15"/>
      <c r="H18" s="15"/>
      <c r="I18" s="15"/>
      <c r="J18" s="15"/>
      <c r="K18" s="15"/>
      <c r="L18" s="15"/>
      <c r="M18" s="15"/>
      <c r="N18" s="15"/>
      <c r="O18" s="15"/>
      <c r="P18" s="15"/>
      <c r="Q18" s="15"/>
      <c r="R18" s="15"/>
      <c r="S18" s="15"/>
      <c r="T18" s="15"/>
      <c r="U18" s="15"/>
      <c r="V18" s="15"/>
      <c r="W18" s="15"/>
      <c r="X18" s="15"/>
      <c r="Y18" s="15"/>
      <c r="Z18" s="15"/>
      <c r="AA18" s="15"/>
      <c r="AB18" s="93"/>
    </row>
    <row r="19" spans="1:28" ht="13.95" customHeight="1">
      <c r="A19" s="21" t="s">
        <v>37</v>
      </c>
      <c r="B19" s="28"/>
      <c r="C19" s="28"/>
      <c r="D19" s="28"/>
      <c r="E19" s="28"/>
      <c r="F19" s="28"/>
      <c r="G19" s="28"/>
      <c r="H19" s="28"/>
      <c r="I19" s="28"/>
      <c r="J19" s="28"/>
      <c r="K19" s="28"/>
      <c r="L19" s="28"/>
      <c r="M19" s="28"/>
      <c r="N19" s="28"/>
      <c r="O19" s="28"/>
      <c r="P19" s="28"/>
      <c r="Q19" s="15"/>
      <c r="R19" s="15"/>
      <c r="S19" s="15"/>
      <c r="T19" s="15"/>
      <c r="U19" s="15"/>
      <c r="V19" s="15"/>
      <c r="W19" s="15"/>
      <c r="X19" s="15"/>
      <c r="Y19" s="15"/>
      <c r="Z19" s="15"/>
      <c r="AA19" s="15"/>
      <c r="AB19" s="93"/>
    </row>
    <row r="20" spans="1:28" ht="13.8">
      <c r="A20" s="93"/>
      <c r="B20" s="93"/>
      <c r="C20" s="93"/>
      <c r="D20" s="93"/>
      <c r="E20" s="93"/>
      <c r="F20" s="93"/>
      <c r="G20" s="93"/>
      <c r="H20" s="93"/>
      <c r="I20" s="93"/>
      <c r="J20" s="93"/>
      <c r="K20" s="93"/>
      <c r="L20" s="93"/>
      <c r="M20" s="93"/>
      <c r="N20" s="93"/>
      <c r="O20" s="93"/>
      <c r="P20" s="93"/>
      <c r="Q20" s="93"/>
      <c r="R20" s="93"/>
      <c r="S20" s="93"/>
      <c r="T20" s="93"/>
      <c r="U20" s="93"/>
      <c r="V20" s="93"/>
      <c r="W20" s="93"/>
      <c r="X20" s="93"/>
      <c r="Y20" s="93"/>
      <c r="Z20" s="93"/>
      <c r="AA20" s="93"/>
      <c r="AB20" s="93"/>
    </row>
    <row r="21" spans="1:28" ht="13.8">
      <c r="A21" s="93"/>
      <c r="B21" s="93"/>
      <c r="C21" s="93"/>
      <c r="D21" s="93"/>
      <c r="E21" s="93"/>
      <c r="F21" s="93"/>
      <c r="G21" s="93"/>
      <c r="H21" s="93"/>
      <c r="I21" s="93"/>
      <c r="J21" s="93"/>
      <c r="K21" s="93"/>
      <c r="L21" s="93"/>
      <c r="M21" s="93"/>
      <c r="N21" s="93"/>
      <c r="O21" s="93"/>
      <c r="P21" s="93"/>
      <c r="Q21" s="93"/>
      <c r="R21" s="93"/>
      <c r="S21" s="93"/>
      <c r="T21" s="93"/>
      <c r="U21" s="93"/>
      <c r="V21" s="93"/>
      <c r="W21" s="93"/>
      <c r="X21" s="93"/>
      <c r="Y21" s="93"/>
      <c r="Z21" s="93"/>
      <c r="AA21" s="93"/>
      <c r="AB21" s="93"/>
    </row>
    <row r="22" spans="1:28" ht="13.8">
      <c r="A22" s="93"/>
      <c r="B22" s="93"/>
      <c r="C22" s="93"/>
      <c r="D22" s="93"/>
      <c r="E22" s="93"/>
      <c r="F22" s="93"/>
      <c r="G22" s="93"/>
      <c r="H22" s="93"/>
      <c r="I22" s="93"/>
      <c r="J22" s="93"/>
      <c r="K22" s="93"/>
      <c r="L22" s="93"/>
      <c r="M22" s="93"/>
      <c r="N22" s="93"/>
      <c r="O22" s="93"/>
      <c r="P22" s="93"/>
      <c r="Q22" s="93"/>
      <c r="R22" s="93"/>
      <c r="S22" s="93"/>
      <c r="T22" s="93"/>
      <c r="U22" s="93"/>
      <c r="V22" s="93"/>
      <c r="W22" s="93"/>
      <c r="X22" s="93"/>
      <c r="Y22" s="93"/>
      <c r="Z22" s="93"/>
      <c r="AA22" s="93"/>
      <c r="AB22" s="93"/>
    </row>
    <row r="23" spans="1:28" ht="13.8">
      <c r="A23" s="93"/>
      <c r="B23" s="93"/>
      <c r="C23" s="93"/>
      <c r="D23" s="93"/>
      <c r="E23" s="93"/>
      <c r="F23" s="93"/>
      <c r="G23" s="93"/>
      <c r="H23" s="93"/>
      <c r="I23" s="93"/>
      <c r="J23" s="93"/>
      <c r="K23" s="93"/>
      <c r="L23" s="93"/>
      <c r="M23" s="93"/>
      <c r="N23" s="93"/>
      <c r="O23" s="93"/>
      <c r="P23" s="93"/>
      <c r="Q23" s="93"/>
      <c r="R23" s="93"/>
      <c r="S23" s="93"/>
      <c r="T23" s="93"/>
      <c r="U23" s="93"/>
      <c r="V23" s="93"/>
      <c r="W23" s="93"/>
      <c r="X23" s="93"/>
      <c r="Y23" s="93"/>
      <c r="Z23" s="93"/>
      <c r="AA23" s="93"/>
      <c r="AB23" s="93"/>
    </row>
  </sheetData>
  <mergeCells count="3">
    <mergeCell ref="A2:AA2"/>
    <mergeCell ref="A3:AA3"/>
    <mergeCell ref="A4:AA4"/>
  </mergeCells>
  <hyperlinks>
    <hyperlink ref="A1" location="Índice!A1" display="Volver al Índice" xr:uid="{E2FF0BBC-B43C-4B78-AF2A-28AC640723D9}"/>
  </hyperlinks>
  <printOptions horizontalCentered="1" verticalCentered="1"/>
  <pageMargins left="1.1811023622047245" right="1.1811023622047245" top="0.98425196850393704" bottom="0.98425196850393704" header="0.59055118110236227" footer="0.59055118110236227"/>
  <pageSetup paperSize="9" scale="78" fitToWidth="0" fitToHeight="0" orientation="landscape" horizontalDpi="300" verticalDpi="300" r:id="rId1"/>
  <headerFooter alignWithMargins="0"/>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06BF2E0-B1A4-40E4-A612-C638E04FE6AA}">
  <dimension ref="A1:AC20"/>
  <sheetViews>
    <sheetView showGridLines="0" workbookViewId="0"/>
  </sheetViews>
  <sheetFormatPr baseColWidth="10" defaultColWidth="11.44140625" defaultRowHeight="13.2"/>
  <cols>
    <col min="1" max="1" width="22.44140625" style="7" customWidth="1"/>
    <col min="2" max="2" width="5.44140625" style="7" customWidth="1"/>
    <col min="3" max="4" width="4.44140625" style="7" customWidth="1"/>
    <col min="5" max="5" width="5.88671875" style="7" customWidth="1"/>
    <col min="6" max="6" width="4.44140625" style="7" customWidth="1"/>
    <col min="7" max="7" width="7.44140625" style="7" customWidth="1"/>
    <col min="8" max="8" width="4.44140625" style="7" customWidth="1"/>
    <col min="9" max="9" width="5" style="7" customWidth="1"/>
    <col min="10" max="12" width="4.44140625" style="7" customWidth="1"/>
    <col min="13" max="14" width="5.44140625" style="7" bestFit="1" customWidth="1"/>
    <col min="15" max="15" width="4.44140625" style="7" customWidth="1"/>
    <col min="16" max="16" width="5.88671875" style="7" customWidth="1"/>
    <col min="17" max="26" width="4.44140625" style="7" customWidth="1"/>
    <col min="27" max="27" width="9.109375" style="7" bestFit="1" customWidth="1"/>
    <col min="28" max="28" width="11.44140625" style="7"/>
    <col min="29" max="29" width="12.109375" style="7" bestFit="1" customWidth="1"/>
    <col min="30" max="16384" width="11.44140625" style="7"/>
  </cols>
  <sheetData>
    <row r="1" spans="1:29" s="1" customFormat="1" ht="18" customHeight="1">
      <c r="A1" s="1204" t="s">
        <v>1043</v>
      </c>
      <c r="B1" s="189"/>
      <c r="C1" s="189"/>
      <c r="D1" s="189"/>
      <c r="E1" s="189"/>
      <c r="F1" s="189"/>
      <c r="G1" s="189"/>
      <c r="H1" s="189"/>
      <c r="I1" s="189"/>
      <c r="J1" s="189"/>
      <c r="K1" s="189"/>
      <c r="L1" s="189"/>
      <c r="M1" s="189"/>
      <c r="N1" s="189"/>
      <c r="O1" s="189"/>
      <c r="P1" s="189"/>
      <c r="Q1" s="189"/>
      <c r="R1" s="189"/>
      <c r="S1" s="189"/>
      <c r="T1" s="189"/>
      <c r="U1" s="189"/>
      <c r="V1" s="189"/>
      <c r="W1" s="189"/>
      <c r="X1" s="189"/>
      <c r="Y1" s="189"/>
      <c r="Z1" s="189"/>
      <c r="AA1" s="189"/>
    </row>
    <row r="2" spans="1:29" s="358" customFormat="1" ht="28.2">
      <c r="A2" s="357" t="s">
        <v>381</v>
      </c>
      <c r="B2" s="357"/>
      <c r="C2" s="357"/>
      <c r="D2" s="357"/>
      <c r="E2" s="357"/>
      <c r="F2" s="357"/>
      <c r="G2" s="357"/>
      <c r="H2" s="357"/>
      <c r="I2" s="357"/>
      <c r="J2" s="357"/>
      <c r="K2" s="357"/>
      <c r="L2" s="357"/>
      <c r="M2" s="357"/>
      <c r="N2" s="357"/>
      <c r="O2" s="357"/>
      <c r="P2" s="357"/>
      <c r="Q2" s="357"/>
      <c r="R2" s="357"/>
      <c r="S2" s="357"/>
      <c r="T2" s="357"/>
      <c r="U2" s="357"/>
      <c r="V2" s="357"/>
      <c r="W2" s="357"/>
      <c r="X2" s="357"/>
      <c r="Y2" s="357"/>
      <c r="Z2" s="357"/>
      <c r="AA2" s="357"/>
    </row>
    <row r="3" spans="1:29" s="359" customFormat="1" ht="18" customHeight="1">
      <c r="A3" s="97">
        <v>46081</v>
      </c>
      <c r="B3" s="97"/>
      <c r="C3" s="97"/>
      <c r="D3" s="97"/>
      <c r="E3" s="97"/>
      <c r="F3" s="97"/>
      <c r="G3" s="97"/>
      <c r="H3" s="97"/>
      <c r="I3" s="97"/>
      <c r="J3" s="97"/>
      <c r="K3" s="97"/>
      <c r="L3" s="97"/>
      <c r="M3" s="97"/>
      <c r="N3" s="97"/>
      <c r="O3" s="97"/>
      <c r="P3" s="97"/>
      <c r="Q3" s="97"/>
      <c r="R3" s="97"/>
      <c r="S3" s="97"/>
      <c r="T3" s="97"/>
      <c r="U3" s="97"/>
      <c r="V3" s="97"/>
      <c r="W3" s="97"/>
      <c r="X3" s="97"/>
      <c r="Y3" s="97"/>
      <c r="Z3" s="97"/>
      <c r="AA3" s="97"/>
    </row>
    <row r="4" spans="1:29" s="360" customFormat="1" ht="18" customHeight="1">
      <c r="A4" s="198" t="s">
        <v>63</v>
      </c>
      <c r="B4" s="198"/>
      <c r="C4" s="198"/>
      <c r="D4" s="198"/>
      <c r="E4" s="198"/>
      <c r="F4" s="198"/>
      <c r="G4" s="198"/>
      <c r="H4" s="198"/>
      <c r="I4" s="198"/>
      <c r="J4" s="198"/>
      <c r="K4" s="198"/>
      <c r="L4" s="198"/>
      <c r="M4" s="198"/>
      <c r="N4" s="198"/>
      <c r="O4" s="198"/>
      <c r="P4" s="198"/>
      <c r="Q4" s="198"/>
      <c r="R4" s="198"/>
      <c r="S4" s="198"/>
      <c r="T4" s="198"/>
      <c r="U4" s="198"/>
      <c r="V4" s="198"/>
      <c r="W4" s="198"/>
      <c r="X4" s="198"/>
      <c r="Y4" s="198"/>
      <c r="Z4" s="198"/>
      <c r="AA4" s="198"/>
    </row>
    <row r="5" spans="1:29" ht="7.5" customHeight="1" thickBot="1"/>
    <row r="6" spans="1:29" ht="102.15" customHeight="1">
      <c r="A6" s="9" t="s">
        <v>1</v>
      </c>
      <c r="B6" s="361" t="s">
        <v>2</v>
      </c>
      <c r="C6" s="361" t="s">
        <v>3</v>
      </c>
      <c r="D6" s="361" t="s">
        <v>4</v>
      </c>
      <c r="E6" s="361" t="s">
        <v>5</v>
      </c>
      <c r="F6" s="361" t="s">
        <v>6</v>
      </c>
      <c r="G6" s="361" t="s">
        <v>7</v>
      </c>
      <c r="H6" s="361" t="s">
        <v>8</v>
      </c>
      <c r="I6" s="361" t="s">
        <v>9</v>
      </c>
      <c r="J6" s="361" t="s">
        <v>10</v>
      </c>
      <c r="K6" s="361" t="s">
        <v>11</v>
      </c>
      <c r="L6" s="361" t="s">
        <v>12</v>
      </c>
      <c r="M6" s="361" t="s">
        <v>13</v>
      </c>
      <c r="N6" s="361" t="s">
        <v>14</v>
      </c>
      <c r="O6" s="361" t="s">
        <v>15</v>
      </c>
      <c r="P6" s="361" t="s">
        <v>16</v>
      </c>
      <c r="Q6" s="361" t="s">
        <v>17</v>
      </c>
      <c r="R6" s="361" t="s">
        <v>18</v>
      </c>
      <c r="S6" s="361" t="s">
        <v>19</v>
      </c>
      <c r="T6" s="361" t="s">
        <v>20</v>
      </c>
      <c r="U6" s="361" t="s">
        <v>21</v>
      </c>
      <c r="V6" s="361" t="s">
        <v>22</v>
      </c>
      <c r="W6" s="361" t="s">
        <v>23</v>
      </c>
      <c r="X6" s="361" t="s">
        <v>24</v>
      </c>
      <c r="Y6" s="361" t="s">
        <v>25</v>
      </c>
      <c r="Z6" s="361" t="s">
        <v>26</v>
      </c>
      <c r="AA6" s="362" t="s">
        <v>382</v>
      </c>
    </row>
    <row r="7" spans="1:29" ht="4.6500000000000004" customHeight="1">
      <c r="A7" s="363"/>
      <c r="B7" s="364"/>
      <c r="C7" s="364"/>
      <c r="D7" s="364"/>
      <c r="E7" s="364"/>
      <c r="F7" s="364"/>
      <c r="G7" s="364"/>
      <c r="H7" s="364"/>
      <c r="I7" s="364"/>
      <c r="J7" s="364"/>
      <c r="K7" s="364"/>
      <c r="L7" s="364"/>
      <c r="M7" s="364"/>
      <c r="N7" s="364"/>
      <c r="O7" s="364"/>
      <c r="P7" s="364"/>
      <c r="Q7" s="364"/>
      <c r="R7" s="364"/>
      <c r="S7" s="364"/>
      <c r="T7" s="364"/>
      <c r="U7" s="364"/>
      <c r="V7" s="364"/>
      <c r="W7" s="364"/>
      <c r="X7" s="364"/>
      <c r="Y7" s="364"/>
      <c r="Z7" s="364"/>
      <c r="AA7" s="365"/>
    </row>
    <row r="8" spans="1:29" ht="7.5" customHeight="1">
      <c r="A8" s="82"/>
      <c r="B8" s="366"/>
      <c r="C8" s="366"/>
      <c r="D8" s="366"/>
      <c r="E8" s="366"/>
      <c r="F8" s="366"/>
      <c r="G8" s="366"/>
      <c r="H8" s="366"/>
      <c r="I8" s="366"/>
      <c r="J8" s="366"/>
      <c r="K8" s="366"/>
      <c r="L8" s="366"/>
      <c r="M8" s="366"/>
      <c r="N8" s="366"/>
      <c r="O8" s="366"/>
      <c r="P8" s="366"/>
      <c r="Q8" s="366"/>
      <c r="R8" s="366"/>
      <c r="S8" s="366"/>
      <c r="T8" s="366"/>
      <c r="U8" s="366"/>
      <c r="V8" s="366"/>
      <c r="W8" s="366"/>
      <c r="X8" s="366"/>
      <c r="Y8" s="366"/>
      <c r="Z8" s="366"/>
      <c r="AA8" s="367"/>
    </row>
    <row r="9" spans="1:29" s="21" customFormat="1" ht="20.100000000000001" customHeight="1">
      <c r="A9" s="21" t="s">
        <v>28</v>
      </c>
      <c r="B9" s="368">
        <v>0.27232559158214525</v>
      </c>
      <c r="C9" s="368">
        <v>1.3541206657752383</v>
      </c>
      <c r="D9" s="368">
        <v>0.59878298292592058</v>
      </c>
      <c r="E9" s="368">
        <v>11.104158373992663</v>
      </c>
      <c r="F9" s="368">
        <v>0.18737090503481341</v>
      </c>
      <c r="G9" s="368">
        <v>2.3596088642494415</v>
      </c>
      <c r="H9" s="368">
        <v>0.86974863825309212</v>
      </c>
      <c r="I9" s="368">
        <v>0.65694932849763465</v>
      </c>
      <c r="J9" s="368">
        <v>1.0590587375958536</v>
      </c>
      <c r="K9" s="368">
        <v>1.0952207670958776</v>
      </c>
      <c r="L9" s="368">
        <v>0.38715954007576603</v>
      </c>
      <c r="M9" s="368">
        <v>8.3780122568514557</v>
      </c>
      <c r="N9" s="368">
        <v>16.086524360558126</v>
      </c>
      <c r="O9" s="368">
        <v>1.2806630391788718</v>
      </c>
      <c r="P9" s="368">
        <v>44.333599359704642</v>
      </c>
      <c r="Q9" s="368">
        <v>0.55370145709949203</v>
      </c>
      <c r="R9" s="368">
        <v>0.39969339111485042</v>
      </c>
      <c r="S9" s="368">
        <v>0.84809451735221897</v>
      </c>
      <c r="T9" s="368">
        <v>1.9962317738723516</v>
      </c>
      <c r="U9" s="368">
        <v>2.3321579598301612</v>
      </c>
      <c r="V9" s="368">
        <v>0.37846264049511391</v>
      </c>
      <c r="W9" s="368">
        <v>0.61321265127456748</v>
      </c>
      <c r="X9" s="368">
        <v>1.4838036654478592</v>
      </c>
      <c r="Y9" s="368">
        <v>0.37585770355977066</v>
      </c>
      <c r="Z9" s="368">
        <v>0.99548082858207776</v>
      </c>
      <c r="AA9" s="86">
        <v>1855822.2790000001</v>
      </c>
      <c r="AB9" s="369"/>
      <c r="AC9" s="369"/>
    </row>
    <row r="10" spans="1:29" s="21" customFormat="1" ht="20.100000000000001" customHeight="1">
      <c r="A10" s="21" t="s">
        <v>29</v>
      </c>
      <c r="B10" s="368">
        <v>2.3728759873734222E-2</v>
      </c>
      <c r="C10" s="368">
        <v>0.2969098240708084</v>
      </c>
      <c r="D10" s="368">
        <v>2.0965251983012436E-2</v>
      </c>
      <c r="E10" s="368">
        <v>0.92277586849053794</v>
      </c>
      <c r="F10" s="368">
        <v>5.8941278635958216E-2</v>
      </c>
      <c r="G10" s="368">
        <v>0.15832925534772904</v>
      </c>
      <c r="H10" s="368">
        <v>0.80718196709656065</v>
      </c>
      <c r="I10" s="368">
        <v>0.20323125788446073</v>
      </c>
      <c r="J10" s="368">
        <v>8.11884130140288E-3</v>
      </c>
      <c r="K10" s="368">
        <v>0.11299970587994336</v>
      </c>
      <c r="L10" s="368">
        <v>0.28468179224313794</v>
      </c>
      <c r="M10" s="368">
        <v>0.27267379066535136</v>
      </c>
      <c r="N10" s="368">
        <v>0.69388932994899954</v>
      </c>
      <c r="O10" s="368">
        <v>0.6840668421070264</v>
      </c>
      <c r="P10" s="368">
        <v>94.364236282046278</v>
      </c>
      <c r="Q10" s="368">
        <v>5.5534459553632773E-2</v>
      </c>
      <c r="R10" s="368">
        <v>2.0736879353986031E-2</v>
      </c>
      <c r="S10" s="368">
        <v>0.13261093284826747</v>
      </c>
      <c r="T10" s="368">
        <v>2.3281494591979725E-2</v>
      </c>
      <c r="U10" s="368">
        <v>0.45481854766994417</v>
      </c>
      <c r="V10" s="368">
        <v>0.11973740943444473</v>
      </c>
      <c r="W10" s="368">
        <v>0.12864868195462376</v>
      </c>
      <c r="X10" s="368">
        <v>9.6401404978749689E-2</v>
      </c>
      <c r="Y10" s="368">
        <v>3.1389244321113577E-2</v>
      </c>
      <c r="Z10" s="368">
        <v>2.4110897718319299E-2</v>
      </c>
      <c r="AA10" s="86">
        <v>1054854.9580000001</v>
      </c>
      <c r="AB10" s="369"/>
      <c r="AC10" s="369"/>
    </row>
    <row r="11" spans="1:29" s="21" customFormat="1" ht="20.100000000000001" customHeight="1">
      <c r="A11" s="21" t="s">
        <v>30</v>
      </c>
      <c r="B11" s="368" t="s">
        <v>66</v>
      </c>
      <c r="C11" s="368" t="s">
        <v>66</v>
      </c>
      <c r="D11" s="368" t="s">
        <v>66</v>
      </c>
      <c r="E11" s="368" t="s">
        <v>66</v>
      </c>
      <c r="F11" s="368" t="s">
        <v>66</v>
      </c>
      <c r="G11" s="368" t="s">
        <v>66</v>
      </c>
      <c r="H11" s="368">
        <v>0.31663379223264415</v>
      </c>
      <c r="I11" s="368" t="s">
        <v>66</v>
      </c>
      <c r="J11" s="368" t="s">
        <v>66</v>
      </c>
      <c r="K11" s="368" t="s">
        <v>66</v>
      </c>
      <c r="L11" s="368">
        <v>1.3074330943966401</v>
      </c>
      <c r="M11" s="368">
        <v>3.7713461911149944</v>
      </c>
      <c r="N11" s="368">
        <v>0.78464723706308592</v>
      </c>
      <c r="O11" s="368">
        <v>0.29785704881758934</v>
      </c>
      <c r="P11" s="368">
        <v>93.241668212966275</v>
      </c>
      <c r="Q11" s="368" t="s">
        <v>66</v>
      </c>
      <c r="R11" s="368" t="s">
        <v>66</v>
      </c>
      <c r="S11" s="368" t="s">
        <v>66</v>
      </c>
      <c r="T11" s="368" t="s">
        <v>66</v>
      </c>
      <c r="U11" s="368">
        <v>0.28041442340876371</v>
      </c>
      <c r="V11" s="368" t="s">
        <v>66</v>
      </c>
      <c r="W11" s="368" t="s">
        <v>66</v>
      </c>
      <c r="X11" s="368" t="s">
        <v>66</v>
      </c>
      <c r="Y11" s="368" t="s">
        <v>66</v>
      </c>
      <c r="Z11" s="368" t="s">
        <v>66</v>
      </c>
      <c r="AA11" s="86">
        <v>235136.62100000001</v>
      </c>
      <c r="AB11" s="369"/>
      <c r="AC11" s="369"/>
    </row>
    <row r="12" spans="1:29" s="21" customFormat="1" ht="20.100000000000001" customHeight="1">
      <c r="A12" s="88" t="s">
        <v>31</v>
      </c>
      <c r="B12" s="368" t="s">
        <v>66</v>
      </c>
      <c r="C12" s="368" t="s">
        <v>66</v>
      </c>
      <c r="D12" s="368" t="s">
        <v>66</v>
      </c>
      <c r="E12" s="368" t="s">
        <v>66</v>
      </c>
      <c r="F12" s="368" t="s">
        <v>66</v>
      </c>
      <c r="G12" s="368" t="s">
        <v>66</v>
      </c>
      <c r="H12" s="368" t="s">
        <v>66</v>
      </c>
      <c r="I12" s="368" t="s">
        <v>66</v>
      </c>
      <c r="J12" s="368" t="s">
        <v>66</v>
      </c>
      <c r="K12" s="368" t="s">
        <v>66</v>
      </c>
      <c r="L12" s="368" t="s">
        <v>66</v>
      </c>
      <c r="M12" s="368" t="s">
        <v>66</v>
      </c>
      <c r="N12" s="368" t="s">
        <v>66</v>
      </c>
      <c r="O12" s="368" t="s">
        <v>66</v>
      </c>
      <c r="P12" s="368">
        <v>100</v>
      </c>
      <c r="Q12" s="368" t="s">
        <v>66</v>
      </c>
      <c r="R12" s="368" t="s">
        <v>66</v>
      </c>
      <c r="S12" s="368" t="s">
        <v>66</v>
      </c>
      <c r="T12" s="368" t="s">
        <v>66</v>
      </c>
      <c r="U12" s="368" t="s">
        <v>66</v>
      </c>
      <c r="V12" s="368" t="s">
        <v>66</v>
      </c>
      <c r="W12" s="368" t="s">
        <v>66</v>
      </c>
      <c r="X12" s="368" t="s">
        <v>66</v>
      </c>
      <c r="Y12" s="368" t="s">
        <v>66</v>
      </c>
      <c r="Z12" s="368" t="s">
        <v>66</v>
      </c>
      <c r="AA12" s="86">
        <v>1552895.487</v>
      </c>
      <c r="AB12" s="369"/>
      <c r="AC12" s="369"/>
    </row>
    <row r="13" spans="1:29" s="21" customFormat="1" ht="20.100000000000001" customHeight="1">
      <c r="A13" s="21" t="s">
        <v>32</v>
      </c>
      <c r="B13" s="368" t="s">
        <v>66</v>
      </c>
      <c r="C13" s="368" t="s">
        <v>66</v>
      </c>
      <c r="D13" s="368" t="s">
        <v>66</v>
      </c>
      <c r="E13" s="368" t="s">
        <v>66</v>
      </c>
      <c r="F13" s="368" t="s">
        <v>66</v>
      </c>
      <c r="G13" s="368" t="s">
        <v>66</v>
      </c>
      <c r="H13" s="368" t="s">
        <v>66</v>
      </c>
      <c r="I13" s="368" t="s">
        <v>66</v>
      </c>
      <c r="J13" s="368" t="s">
        <v>66</v>
      </c>
      <c r="K13" s="368" t="s">
        <v>66</v>
      </c>
      <c r="L13" s="368" t="s">
        <v>66</v>
      </c>
      <c r="M13" s="368" t="s">
        <v>66</v>
      </c>
      <c r="N13" s="368" t="s">
        <v>66</v>
      </c>
      <c r="O13" s="368" t="s">
        <v>66</v>
      </c>
      <c r="P13" s="368" t="s">
        <v>66</v>
      </c>
      <c r="Q13" s="368" t="s">
        <v>66</v>
      </c>
      <c r="R13" s="368" t="s">
        <v>66</v>
      </c>
      <c r="S13" s="368" t="s">
        <v>66</v>
      </c>
      <c r="T13" s="368" t="s">
        <v>66</v>
      </c>
      <c r="U13" s="368" t="s">
        <v>66</v>
      </c>
      <c r="V13" s="368" t="s">
        <v>66</v>
      </c>
      <c r="W13" s="368" t="s">
        <v>66</v>
      </c>
      <c r="X13" s="368" t="s">
        <v>66</v>
      </c>
      <c r="Y13" s="368" t="s">
        <v>66</v>
      </c>
      <c r="Z13" s="368" t="s">
        <v>66</v>
      </c>
      <c r="AA13" s="86" t="s">
        <v>66</v>
      </c>
      <c r="AB13" s="369"/>
      <c r="AC13" s="369"/>
    </row>
    <row r="14" spans="1:29" s="21" customFormat="1" ht="20.100000000000001" customHeight="1">
      <c r="A14" s="21" t="s">
        <v>33</v>
      </c>
      <c r="B14" s="368" t="s">
        <v>66</v>
      </c>
      <c r="C14" s="368" t="s">
        <v>66</v>
      </c>
      <c r="D14" s="368">
        <v>0.57131030962403762</v>
      </c>
      <c r="E14" s="368">
        <v>4.035667733345961</v>
      </c>
      <c r="F14" s="368">
        <v>1.5315337410899001</v>
      </c>
      <c r="G14" s="368" t="s">
        <v>66</v>
      </c>
      <c r="H14" s="368">
        <v>5.1407945681116205</v>
      </c>
      <c r="I14" s="368">
        <v>8.5189885166970167E-2</v>
      </c>
      <c r="J14" s="368">
        <v>0.63360088793148839</v>
      </c>
      <c r="K14" s="368">
        <v>0.65502705966581498</v>
      </c>
      <c r="L14" s="368">
        <v>0.30468440340101238</v>
      </c>
      <c r="M14" s="368">
        <v>1.3960532589326646</v>
      </c>
      <c r="N14" s="368">
        <v>1.510281930666441</v>
      </c>
      <c r="O14" s="368" t="s">
        <v>66</v>
      </c>
      <c r="P14" s="368">
        <v>84.135856222064092</v>
      </c>
      <c r="Q14" s="368" t="s">
        <v>66</v>
      </c>
      <c r="R14" s="368" t="s">
        <v>66</v>
      </c>
      <c r="S14" s="368" t="s">
        <v>66</v>
      </c>
      <c r="T14" s="368" t="s">
        <v>66</v>
      </c>
      <c r="U14" s="368" t="s">
        <v>66</v>
      </c>
      <c r="V14" s="368" t="s">
        <v>66</v>
      </c>
      <c r="W14" s="368" t="s">
        <v>66</v>
      </c>
      <c r="X14" s="368" t="s">
        <v>66</v>
      </c>
      <c r="Y14" s="368" t="s">
        <v>66</v>
      </c>
      <c r="Z14" s="368" t="s">
        <v>66</v>
      </c>
      <c r="AA14" s="86">
        <v>458817.38099999999</v>
      </c>
      <c r="AB14" s="369"/>
      <c r="AC14" s="369"/>
    </row>
    <row r="15" spans="1:29" s="21" customFormat="1" ht="20.100000000000001" customHeight="1">
      <c r="A15" s="21" t="s">
        <v>34</v>
      </c>
      <c r="B15" s="368" t="s">
        <v>66</v>
      </c>
      <c r="C15" s="368" t="s">
        <v>66</v>
      </c>
      <c r="D15" s="368" t="s">
        <v>66</v>
      </c>
      <c r="E15" s="368" t="s">
        <v>66</v>
      </c>
      <c r="F15" s="368" t="s">
        <v>66</v>
      </c>
      <c r="G15" s="368" t="s">
        <v>66</v>
      </c>
      <c r="H15" s="368" t="s">
        <v>66</v>
      </c>
      <c r="I15" s="368" t="s">
        <v>66</v>
      </c>
      <c r="J15" s="368" t="s">
        <v>66</v>
      </c>
      <c r="K15" s="368" t="s">
        <v>66</v>
      </c>
      <c r="L15" s="368" t="s">
        <v>66</v>
      </c>
      <c r="M15" s="368" t="s">
        <v>66</v>
      </c>
      <c r="N15" s="368" t="s">
        <v>66</v>
      </c>
      <c r="O15" s="368" t="s">
        <v>66</v>
      </c>
      <c r="P15" s="368">
        <v>100</v>
      </c>
      <c r="Q15" s="368" t="s">
        <v>66</v>
      </c>
      <c r="R15" s="368" t="s">
        <v>66</v>
      </c>
      <c r="S15" s="368" t="s">
        <v>66</v>
      </c>
      <c r="T15" s="368" t="s">
        <v>66</v>
      </c>
      <c r="U15" s="368" t="s">
        <v>66</v>
      </c>
      <c r="V15" s="368" t="s">
        <v>66</v>
      </c>
      <c r="W15" s="368" t="s">
        <v>66</v>
      </c>
      <c r="X15" s="368" t="s">
        <v>66</v>
      </c>
      <c r="Y15" s="368" t="s">
        <v>66</v>
      </c>
      <c r="Z15" s="368" t="s">
        <v>66</v>
      </c>
      <c r="AA15" s="86">
        <v>141673.35399999999</v>
      </c>
      <c r="AB15" s="369"/>
      <c r="AC15" s="369"/>
    </row>
    <row r="16" spans="1:29" s="16" customFormat="1" ht="30.75" customHeight="1" thickBot="1">
      <c r="A16" s="89" t="s">
        <v>35</v>
      </c>
      <c r="B16" s="90">
        <v>0.10009403155051282</v>
      </c>
      <c r="C16" s="90">
        <v>0.53332655067441803</v>
      </c>
      <c r="D16" s="90">
        <v>0.2633373299616949</v>
      </c>
      <c r="E16" s="90">
        <v>4.4218699702314321</v>
      </c>
      <c r="F16" s="90">
        <v>0.20995544293545529</v>
      </c>
      <c r="G16" s="90">
        <v>0.8578708166082305</v>
      </c>
      <c r="H16" s="90">
        <v>0.92442195539821936</v>
      </c>
      <c r="I16" s="90">
        <v>0.27789992409571368</v>
      </c>
      <c r="J16" s="90">
        <v>0.4273656525156152</v>
      </c>
      <c r="K16" s="90">
        <v>0.46276252320708755</v>
      </c>
      <c r="L16" s="90">
        <v>0.27664877299745211</v>
      </c>
      <c r="M16" s="90">
        <v>3.2765413530111509</v>
      </c>
      <c r="N16" s="90">
        <v>5.937334942069219</v>
      </c>
      <c r="O16" s="90">
        <v>0.59788484151743893</v>
      </c>
      <c r="P16" s="90">
        <v>77.709893150514901</v>
      </c>
      <c r="Q16" s="90">
        <v>0.20496533129581324</v>
      </c>
      <c r="R16" s="90">
        <v>0.14410369272186452</v>
      </c>
      <c r="S16" s="90">
        <v>0.3234069244654752</v>
      </c>
      <c r="T16" s="90">
        <v>0.70373074118763979</v>
      </c>
      <c r="U16" s="90">
        <v>0.91971881159844793</v>
      </c>
      <c r="V16" s="90">
        <v>0.15637548827935555</v>
      </c>
      <c r="W16" s="90">
        <v>0.24036069232547266</v>
      </c>
      <c r="X16" s="90">
        <v>0.53882951330269457</v>
      </c>
      <c r="Y16" s="90">
        <v>0.13787669628809335</v>
      </c>
      <c r="Z16" s="90">
        <v>0.3534248512466055</v>
      </c>
      <c r="AA16" s="91">
        <v>5299200.08</v>
      </c>
      <c r="AB16" s="370"/>
      <c r="AC16" s="369"/>
    </row>
    <row r="17" spans="1:29" ht="9" customHeight="1">
      <c r="A17" s="15"/>
      <c r="B17" s="15"/>
      <c r="C17" s="15"/>
      <c r="D17" s="15"/>
      <c r="E17" s="15"/>
      <c r="F17" s="15"/>
      <c r="G17" s="15"/>
      <c r="H17" s="15"/>
      <c r="I17" s="15"/>
      <c r="J17" s="15"/>
      <c r="K17" s="15"/>
      <c r="L17" s="15"/>
      <c r="M17" s="15"/>
      <c r="N17" s="15"/>
      <c r="O17" s="15"/>
      <c r="P17" s="15"/>
      <c r="Q17" s="15"/>
      <c r="R17" s="15"/>
      <c r="S17" s="15"/>
      <c r="T17" s="15"/>
      <c r="U17" s="15"/>
      <c r="V17" s="15"/>
      <c r="W17" s="15"/>
      <c r="X17" s="15"/>
      <c r="Y17" s="15"/>
      <c r="Z17" s="15"/>
      <c r="AA17" s="15"/>
      <c r="AB17" s="371"/>
      <c r="AC17" s="369"/>
    </row>
    <row r="18" spans="1:29" s="120" customFormat="1" ht="10.199999999999999">
      <c r="A18" s="26" t="s">
        <v>67</v>
      </c>
      <c r="B18" s="15"/>
      <c r="C18" s="15"/>
      <c r="D18" s="15"/>
      <c r="E18" s="15"/>
      <c r="F18" s="15"/>
      <c r="G18" s="15"/>
      <c r="H18" s="15"/>
      <c r="I18" s="15"/>
      <c r="J18" s="15"/>
      <c r="K18" s="15"/>
      <c r="L18" s="15"/>
      <c r="M18" s="15"/>
      <c r="N18" s="15"/>
      <c r="O18" s="15"/>
      <c r="P18" s="15"/>
      <c r="Q18" s="15"/>
      <c r="R18" s="15"/>
      <c r="S18" s="15"/>
      <c r="T18" s="15"/>
      <c r="U18" s="15"/>
      <c r="V18" s="15"/>
      <c r="W18" s="15"/>
      <c r="X18" s="15"/>
      <c r="Y18" s="15"/>
      <c r="Z18" s="15"/>
      <c r="AA18" s="372"/>
      <c r="AB18" s="373"/>
      <c r="AC18" s="369"/>
    </row>
    <row r="19" spans="1:29" ht="13.2" customHeight="1">
      <c r="A19" s="21" t="s">
        <v>37</v>
      </c>
      <c r="B19" s="28"/>
      <c r="C19" s="28"/>
      <c r="D19" s="28"/>
      <c r="E19" s="28"/>
      <c r="F19" s="28"/>
      <c r="G19" s="28"/>
      <c r="H19" s="28"/>
      <c r="I19" s="28"/>
      <c r="J19" s="28"/>
      <c r="K19" s="28"/>
      <c r="L19" s="28"/>
      <c r="M19" s="28"/>
      <c r="N19" s="28"/>
      <c r="O19" s="28"/>
      <c r="P19" s="28"/>
      <c r="Q19" s="25"/>
      <c r="R19" s="25"/>
      <c r="S19" s="25"/>
      <c r="T19" s="25"/>
      <c r="U19" s="25"/>
      <c r="V19" s="25"/>
      <c r="W19" s="25"/>
      <c r="X19" s="25"/>
      <c r="Y19" s="25"/>
      <c r="Z19" s="25"/>
      <c r="AA19" s="25"/>
    </row>
    <row r="20" spans="1:29">
      <c r="A20" s="25"/>
      <c r="B20" s="25"/>
      <c r="C20" s="25"/>
      <c r="D20" s="25"/>
      <c r="E20" s="25"/>
      <c r="F20" s="25"/>
      <c r="G20" s="25"/>
      <c r="H20" s="25"/>
      <c r="I20" s="25"/>
      <c r="J20" s="25"/>
      <c r="K20" s="25"/>
      <c r="L20" s="25"/>
      <c r="M20" s="25"/>
      <c r="N20" s="25"/>
      <c r="O20" s="25"/>
      <c r="P20" s="25"/>
      <c r="Q20" s="25"/>
      <c r="R20" s="25"/>
      <c r="S20" s="25"/>
      <c r="T20" s="25"/>
      <c r="U20" s="25"/>
      <c r="V20" s="25"/>
      <c r="W20" s="25"/>
      <c r="X20" s="25"/>
      <c r="Y20" s="25"/>
      <c r="Z20" s="25"/>
      <c r="AA20" s="25"/>
    </row>
  </sheetData>
  <hyperlinks>
    <hyperlink ref="A1" location="Índice!A1" display="Volver al Índice" xr:uid="{FC23A280-5DB1-4665-AE7F-C0E97C69FF8E}"/>
  </hyperlinks>
  <printOptions horizontalCentered="1" verticalCentered="1"/>
  <pageMargins left="1.1811023622047245" right="1.1811023622047245" top="0.98425196850393704" bottom="0.98425196850393704" header="0.59055118110236227" footer="0.59055118110236227"/>
  <pageSetup paperSize="9" scale="78" fitToWidth="0" fitToHeight="0" orientation="landscape" r:id="rId1"/>
  <headerFooter alignWithMargins="0"/>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5AAE40-14CB-40FC-8241-84134ADF90E4}">
  <dimension ref="A1:Q22"/>
  <sheetViews>
    <sheetView showGridLines="0" zoomScaleNormal="100" workbookViewId="0"/>
  </sheetViews>
  <sheetFormatPr baseColWidth="10" defaultColWidth="11.44140625" defaultRowHeight="13.2"/>
  <cols>
    <col min="1" max="1" width="20.88671875" style="7" customWidth="1"/>
    <col min="2" max="16" width="11.44140625" style="7" customWidth="1"/>
    <col min="17" max="16384" width="11.44140625" style="7"/>
  </cols>
  <sheetData>
    <row r="1" spans="1:17" s="95" customFormat="1" ht="20.100000000000001" customHeight="1">
      <c r="A1" s="1204" t="s">
        <v>1043</v>
      </c>
      <c r="B1" s="1"/>
      <c r="C1" s="1"/>
      <c r="D1" s="1"/>
      <c r="E1" s="1"/>
      <c r="F1" s="1"/>
      <c r="G1" s="1"/>
      <c r="H1" s="1"/>
      <c r="I1" s="1"/>
      <c r="J1" s="1"/>
      <c r="K1" s="94"/>
      <c r="L1" s="94"/>
      <c r="M1" s="94"/>
    </row>
    <row r="2" spans="1:17" s="96" customFormat="1" ht="30.15" customHeight="1">
      <c r="A2" s="70" t="s">
        <v>68</v>
      </c>
      <c r="B2" s="70"/>
      <c r="C2" s="70"/>
      <c r="D2" s="70"/>
      <c r="E2" s="70"/>
      <c r="F2" s="70"/>
      <c r="G2" s="70"/>
      <c r="H2" s="70"/>
      <c r="I2" s="70"/>
      <c r="J2" s="70"/>
      <c r="K2" s="70"/>
      <c r="L2" s="70"/>
      <c r="M2" s="70"/>
      <c r="N2" s="70"/>
      <c r="O2" s="70"/>
      <c r="P2" s="70"/>
    </row>
    <row r="3" spans="1:17" s="95" customFormat="1" ht="23.25" customHeight="1">
      <c r="A3" s="97">
        <v>46081</v>
      </c>
      <c r="B3" s="97"/>
      <c r="C3" s="97"/>
      <c r="D3" s="97"/>
      <c r="E3" s="97"/>
      <c r="F3" s="97"/>
      <c r="G3" s="97"/>
      <c r="H3" s="97"/>
      <c r="I3" s="97"/>
      <c r="J3" s="97"/>
      <c r="K3" s="97"/>
      <c r="L3" s="97"/>
      <c r="M3" s="97"/>
      <c r="N3" s="97"/>
      <c r="O3" s="97"/>
      <c r="P3" s="97"/>
    </row>
    <row r="4" spans="1:17" s="95" customFormat="1" ht="23.25" customHeight="1">
      <c r="A4" s="98" t="s">
        <v>69</v>
      </c>
      <c r="B4" s="98"/>
      <c r="C4" s="98"/>
      <c r="D4" s="98"/>
      <c r="E4" s="98"/>
      <c r="F4" s="98"/>
      <c r="G4" s="98"/>
      <c r="H4" s="98"/>
      <c r="I4" s="98"/>
      <c r="J4" s="98"/>
      <c r="K4" s="98"/>
      <c r="L4" s="98"/>
      <c r="M4" s="98"/>
      <c r="N4" s="98"/>
      <c r="O4" s="98"/>
      <c r="P4" s="98"/>
    </row>
    <row r="5" spans="1:17" s="102" customFormat="1" ht="16.5" customHeight="1" thickBot="1">
      <c r="A5" s="99"/>
      <c r="B5" s="100"/>
      <c r="C5" s="100"/>
      <c r="D5" s="100"/>
      <c r="E5" s="100"/>
      <c r="F5" s="100"/>
      <c r="G5" s="100"/>
      <c r="H5" s="100"/>
      <c r="I5" s="100"/>
      <c r="J5" s="100"/>
      <c r="K5" s="100"/>
      <c r="L5" s="100"/>
      <c r="M5" s="100"/>
      <c r="N5" s="101"/>
      <c r="O5" s="101"/>
      <c r="P5" s="101"/>
    </row>
    <row r="6" spans="1:17" s="93" customFormat="1" ht="24.75" customHeight="1">
      <c r="A6" s="103" t="s">
        <v>1</v>
      </c>
      <c r="B6" s="104" t="s">
        <v>70</v>
      </c>
      <c r="C6" s="104"/>
      <c r="D6" s="104"/>
      <c r="E6" s="104" t="s">
        <v>71</v>
      </c>
      <c r="F6" s="104"/>
      <c r="G6" s="104"/>
      <c r="H6" s="104" t="s">
        <v>72</v>
      </c>
      <c r="I6" s="104"/>
      <c r="J6" s="104"/>
      <c r="K6" s="104" t="s">
        <v>73</v>
      </c>
      <c r="L6" s="104"/>
      <c r="M6" s="104"/>
      <c r="N6" s="104" t="s">
        <v>74</v>
      </c>
      <c r="O6" s="104"/>
      <c r="P6" s="104"/>
    </row>
    <row r="7" spans="1:17" s="93" customFormat="1" ht="42" customHeight="1">
      <c r="A7" s="105"/>
      <c r="B7" s="106" t="s">
        <v>75</v>
      </c>
      <c r="C7" s="106" t="s">
        <v>76</v>
      </c>
      <c r="D7" s="106" t="s">
        <v>77</v>
      </c>
      <c r="E7" s="106" t="s">
        <v>75</v>
      </c>
      <c r="F7" s="106" t="s">
        <v>76</v>
      </c>
      <c r="G7" s="106" t="s">
        <v>77</v>
      </c>
      <c r="H7" s="106" t="s">
        <v>75</v>
      </c>
      <c r="I7" s="106" t="s">
        <v>76</v>
      </c>
      <c r="J7" s="106" t="s">
        <v>77</v>
      </c>
      <c r="K7" s="106" t="s">
        <v>75</v>
      </c>
      <c r="L7" s="106" t="s">
        <v>76</v>
      </c>
      <c r="M7" s="106" t="s">
        <v>77</v>
      </c>
      <c r="N7" s="106" t="s">
        <v>75</v>
      </c>
      <c r="O7" s="106" t="s">
        <v>76</v>
      </c>
      <c r="P7" s="106" t="s">
        <v>77</v>
      </c>
    </row>
    <row r="8" spans="1:17" s="30" customFormat="1" ht="8.4" customHeight="1">
      <c r="A8" s="107"/>
      <c r="B8" s="107"/>
      <c r="C8" s="107"/>
      <c r="D8" s="107"/>
      <c r="E8" s="107"/>
      <c r="F8" s="107"/>
      <c r="G8" s="107"/>
      <c r="H8" s="107"/>
      <c r="I8" s="107"/>
      <c r="J8" s="107"/>
      <c r="K8" s="107"/>
      <c r="L8" s="107"/>
      <c r="M8" s="107"/>
      <c r="N8" s="16"/>
      <c r="O8" s="16"/>
      <c r="P8" s="16"/>
    </row>
    <row r="9" spans="1:17" s="21" customFormat="1" ht="21.9" customHeight="1">
      <c r="A9" s="21" t="s">
        <v>28</v>
      </c>
      <c r="B9" s="108">
        <v>0</v>
      </c>
      <c r="C9" s="108">
        <v>0</v>
      </c>
      <c r="D9" s="108">
        <v>0</v>
      </c>
      <c r="E9" s="108">
        <v>358300.80200000003</v>
      </c>
      <c r="F9" s="108">
        <v>10478.049999999999</v>
      </c>
      <c r="G9" s="108">
        <v>16947.311000000002</v>
      </c>
      <c r="H9" s="108">
        <v>1201416.55</v>
      </c>
      <c r="I9" s="108">
        <v>17686.555</v>
      </c>
      <c r="J9" s="109">
        <v>114305.575</v>
      </c>
      <c r="K9" s="108">
        <v>136687.44399999999</v>
      </c>
      <c r="L9" s="108">
        <v>0</v>
      </c>
      <c r="M9" s="108">
        <v>0</v>
      </c>
      <c r="N9" s="110">
        <v>1696404.7960000001</v>
      </c>
      <c r="O9" s="110">
        <v>28164.605</v>
      </c>
      <c r="P9" s="110">
        <v>131252.886</v>
      </c>
    </row>
    <row r="10" spans="1:17" s="21" customFormat="1" ht="21.9" customHeight="1">
      <c r="A10" s="21" t="s">
        <v>29</v>
      </c>
      <c r="B10" s="108">
        <v>0</v>
      </c>
      <c r="C10" s="108">
        <v>0</v>
      </c>
      <c r="D10" s="108">
        <v>0</v>
      </c>
      <c r="E10" s="108">
        <v>339077.85200000001</v>
      </c>
      <c r="F10" s="108">
        <v>0</v>
      </c>
      <c r="G10" s="108">
        <v>0</v>
      </c>
      <c r="H10" s="108">
        <v>692545.74</v>
      </c>
      <c r="I10" s="108">
        <v>4080.058</v>
      </c>
      <c r="J10" s="109">
        <v>19151.319</v>
      </c>
      <c r="K10" s="108">
        <v>0</v>
      </c>
      <c r="L10" s="108">
        <v>0</v>
      </c>
      <c r="M10" s="108">
        <v>0</v>
      </c>
      <c r="N10" s="110">
        <v>1031623.5919999999</v>
      </c>
      <c r="O10" s="110">
        <v>4080.058</v>
      </c>
      <c r="P10" s="110">
        <v>19151.319</v>
      </c>
    </row>
    <row r="11" spans="1:17" s="21" customFormat="1" ht="21.9" customHeight="1">
      <c r="A11" s="21" t="s">
        <v>30</v>
      </c>
      <c r="B11" s="108">
        <v>0</v>
      </c>
      <c r="C11" s="108">
        <v>0</v>
      </c>
      <c r="D11" s="108">
        <v>0</v>
      </c>
      <c r="E11" s="108">
        <v>161651.592</v>
      </c>
      <c r="F11" s="108">
        <v>8.2539999999999996</v>
      </c>
      <c r="G11" s="108">
        <v>112.384</v>
      </c>
      <c r="H11" s="108">
        <v>66693.604999999996</v>
      </c>
      <c r="I11" s="108">
        <v>0</v>
      </c>
      <c r="J11" s="109">
        <v>50.97</v>
      </c>
      <c r="K11" s="108">
        <v>6619.8159999999998</v>
      </c>
      <c r="L11" s="108">
        <v>0</v>
      </c>
      <c r="M11" s="108">
        <v>0</v>
      </c>
      <c r="N11" s="110">
        <v>234965.01300000001</v>
      </c>
      <c r="O11" s="110">
        <v>8.2539999999999996</v>
      </c>
      <c r="P11" s="110">
        <v>163.35399999999998</v>
      </c>
    </row>
    <row r="12" spans="1:17" s="21" customFormat="1" ht="21.9" customHeight="1">
      <c r="A12" s="88" t="s">
        <v>31</v>
      </c>
      <c r="B12" s="108">
        <v>0</v>
      </c>
      <c r="C12" s="108">
        <v>0</v>
      </c>
      <c r="D12" s="108">
        <v>0</v>
      </c>
      <c r="E12" s="108">
        <v>999449.68400000001</v>
      </c>
      <c r="F12" s="108">
        <v>0</v>
      </c>
      <c r="G12" s="108">
        <v>0</v>
      </c>
      <c r="H12" s="108">
        <v>434622.78399999999</v>
      </c>
      <c r="I12" s="108">
        <v>0</v>
      </c>
      <c r="J12" s="109">
        <v>0</v>
      </c>
      <c r="K12" s="108">
        <v>118823.018</v>
      </c>
      <c r="L12" s="108">
        <v>0</v>
      </c>
      <c r="M12" s="108">
        <v>0</v>
      </c>
      <c r="N12" s="110">
        <v>1552895.486</v>
      </c>
      <c r="O12" s="110">
        <v>0</v>
      </c>
      <c r="P12" s="110">
        <v>0</v>
      </c>
    </row>
    <row r="13" spans="1:17" s="21" customFormat="1" ht="21.9" customHeight="1">
      <c r="A13" s="21" t="s">
        <v>32</v>
      </c>
      <c r="B13" s="108">
        <v>0</v>
      </c>
      <c r="C13" s="108">
        <v>0</v>
      </c>
      <c r="D13" s="108">
        <v>0</v>
      </c>
      <c r="E13" s="108">
        <v>0</v>
      </c>
      <c r="F13" s="108">
        <v>0</v>
      </c>
      <c r="G13" s="108">
        <v>0</v>
      </c>
      <c r="H13" s="108">
        <v>0</v>
      </c>
      <c r="I13" s="108">
        <v>0</v>
      </c>
      <c r="J13" s="109">
        <v>0</v>
      </c>
      <c r="K13" s="108">
        <v>0</v>
      </c>
      <c r="L13" s="108">
        <v>0</v>
      </c>
      <c r="M13" s="108">
        <v>0</v>
      </c>
      <c r="N13" s="110">
        <v>0</v>
      </c>
      <c r="O13" s="110">
        <v>0</v>
      </c>
      <c r="P13" s="110">
        <v>0</v>
      </c>
    </row>
    <row r="14" spans="1:17" s="21" customFormat="1" ht="21.9" customHeight="1">
      <c r="A14" s="21" t="s">
        <v>33</v>
      </c>
      <c r="B14" s="108">
        <v>0</v>
      </c>
      <c r="C14" s="108">
        <v>0</v>
      </c>
      <c r="D14" s="108">
        <v>0</v>
      </c>
      <c r="E14" s="108">
        <v>14807.634</v>
      </c>
      <c r="F14" s="108">
        <v>550.91399999999999</v>
      </c>
      <c r="G14" s="108">
        <v>2563.63</v>
      </c>
      <c r="H14" s="108">
        <v>356396.37099999998</v>
      </c>
      <c r="I14" s="108">
        <v>77</v>
      </c>
      <c r="J14" s="109">
        <v>200</v>
      </c>
      <c r="K14" s="108">
        <v>84221.834000000003</v>
      </c>
      <c r="L14" s="108">
        <v>0</v>
      </c>
      <c r="M14" s="108">
        <v>0</v>
      </c>
      <c r="N14" s="110">
        <v>455425.83899999998</v>
      </c>
      <c r="O14" s="110">
        <v>627.91399999999999</v>
      </c>
      <c r="P14" s="110">
        <v>2763.63</v>
      </c>
    </row>
    <row r="15" spans="1:17" s="21" customFormat="1" ht="21.9" customHeight="1">
      <c r="A15" s="21" t="s">
        <v>34</v>
      </c>
      <c r="B15" s="108">
        <v>0</v>
      </c>
      <c r="C15" s="108">
        <v>0</v>
      </c>
      <c r="D15" s="108">
        <v>0</v>
      </c>
      <c r="E15" s="108">
        <v>4852.3109999999997</v>
      </c>
      <c r="F15" s="108">
        <v>0</v>
      </c>
      <c r="G15" s="108">
        <v>7.0000000000000001E-3</v>
      </c>
      <c r="H15" s="108">
        <v>112588.822</v>
      </c>
      <c r="I15" s="108">
        <v>0</v>
      </c>
      <c r="J15" s="109">
        <v>24232.214</v>
      </c>
      <c r="K15" s="108">
        <v>0</v>
      </c>
      <c r="L15" s="108">
        <v>0</v>
      </c>
      <c r="M15" s="108">
        <v>0</v>
      </c>
      <c r="N15" s="110">
        <v>117441.133</v>
      </c>
      <c r="O15" s="110">
        <v>0</v>
      </c>
      <c r="P15" s="110">
        <v>24232.221000000001</v>
      </c>
    </row>
    <row r="16" spans="1:17" s="21" customFormat="1" ht="21.9" customHeight="1" thickBot="1">
      <c r="A16" s="89" t="s">
        <v>35</v>
      </c>
      <c r="B16" s="111">
        <v>0</v>
      </c>
      <c r="C16" s="111">
        <v>0</v>
      </c>
      <c r="D16" s="111">
        <v>0</v>
      </c>
      <c r="E16" s="111">
        <v>1878139.878</v>
      </c>
      <c r="F16" s="111">
        <v>11037.218999999999</v>
      </c>
      <c r="G16" s="111">
        <v>19623.333999999999</v>
      </c>
      <c r="H16" s="111">
        <v>2864263.8739999998</v>
      </c>
      <c r="I16" s="111">
        <v>21843.614000000001</v>
      </c>
      <c r="J16" s="112">
        <v>157940.079</v>
      </c>
      <c r="K16" s="111">
        <v>346352.114</v>
      </c>
      <c r="L16" s="111">
        <v>0</v>
      </c>
      <c r="M16" s="111">
        <v>0</v>
      </c>
      <c r="N16" s="113">
        <v>5088755.8660000004</v>
      </c>
      <c r="O16" s="113">
        <v>32880.832999999999</v>
      </c>
      <c r="P16" s="113">
        <v>177563.413</v>
      </c>
      <c r="Q16" s="114"/>
    </row>
    <row r="17" spans="1:16" s="21" customFormat="1" ht="21.15" customHeight="1">
      <c r="A17" s="26" t="s">
        <v>78</v>
      </c>
      <c r="B17" s="115"/>
      <c r="C17" s="115"/>
      <c r="D17" s="115"/>
      <c r="E17" s="115"/>
      <c r="F17" s="115"/>
      <c r="G17" s="115"/>
      <c r="H17" s="115"/>
      <c r="I17" s="115"/>
      <c r="J17" s="116"/>
      <c r="K17" s="116"/>
      <c r="L17" s="116"/>
      <c r="M17" s="116"/>
      <c r="N17" s="114"/>
      <c r="O17" s="114"/>
    </row>
    <row r="18" spans="1:16" s="21" customFormat="1" ht="16.5" customHeight="1">
      <c r="A18" s="21" t="s">
        <v>37</v>
      </c>
      <c r="B18" s="28"/>
      <c r="C18" s="28"/>
      <c r="D18" s="28"/>
      <c r="E18" s="28"/>
      <c r="F18" s="28"/>
      <c r="G18" s="28"/>
      <c r="H18" s="28"/>
      <c r="I18" s="28"/>
      <c r="J18" s="28"/>
      <c r="K18" s="28"/>
      <c r="L18" s="28"/>
      <c r="M18" s="28"/>
      <c r="N18" s="28"/>
      <c r="O18" s="28"/>
      <c r="P18" s="28"/>
    </row>
    <row r="19" spans="1:16" s="21" customFormat="1" ht="21.9" customHeight="1">
      <c r="A19" s="117"/>
      <c r="B19" s="118"/>
      <c r="C19" s="118"/>
      <c r="D19" s="118"/>
      <c r="E19" s="118"/>
      <c r="F19" s="118"/>
      <c r="G19" s="118"/>
      <c r="H19" s="118"/>
      <c r="I19" s="118"/>
      <c r="J19" s="119"/>
      <c r="K19" s="118"/>
      <c r="L19" s="118"/>
      <c r="M19" s="118"/>
      <c r="N19" s="118"/>
      <c r="O19" s="118"/>
      <c r="P19" s="118"/>
    </row>
    <row r="20" spans="1:16" s="92" customFormat="1" ht="30.75" customHeight="1">
      <c r="A20" s="7"/>
      <c r="B20" s="7"/>
      <c r="C20" s="7"/>
      <c r="D20" s="7"/>
      <c r="E20" s="7"/>
      <c r="F20" s="7"/>
      <c r="G20" s="7"/>
      <c r="H20" s="7"/>
      <c r="I20" s="7"/>
      <c r="J20" s="7"/>
      <c r="K20" s="7"/>
      <c r="L20" s="7"/>
      <c r="M20" s="7"/>
    </row>
    <row r="21" spans="1:16" s="8" customFormat="1" ht="7.5" customHeight="1">
      <c r="A21" s="7"/>
      <c r="B21" s="7"/>
      <c r="C21" s="7"/>
      <c r="D21" s="7"/>
      <c r="E21" s="7"/>
      <c r="F21" s="7"/>
      <c r="G21" s="7"/>
      <c r="H21" s="7"/>
      <c r="I21" s="7"/>
      <c r="J21" s="7"/>
      <c r="K21" s="7"/>
      <c r="L21" s="7"/>
      <c r="M21" s="7"/>
    </row>
    <row r="22" spans="1:16" s="120" customFormat="1" ht="13.65" customHeight="1">
      <c r="A22" s="7"/>
      <c r="B22" s="7"/>
      <c r="C22" s="7"/>
      <c r="D22" s="7"/>
      <c r="E22" s="7"/>
      <c r="F22" s="7"/>
      <c r="G22" s="7"/>
      <c r="H22" s="7"/>
      <c r="I22" s="7"/>
      <c r="J22" s="7"/>
      <c r="K22" s="7"/>
      <c r="L22" s="7"/>
      <c r="M22" s="7"/>
    </row>
  </sheetData>
  <mergeCells count="8">
    <mergeCell ref="A2:P2"/>
    <mergeCell ref="A4:P4"/>
    <mergeCell ref="A6:A7"/>
    <mergeCell ref="B6:D6"/>
    <mergeCell ref="E6:G6"/>
    <mergeCell ref="H6:J6"/>
    <mergeCell ref="K6:M6"/>
    <mergeCell ref="N6:P6"/>
  </mergeCells>
  <hyperlinks>
    <hyperlink ref="A1" location="Índice!A1" display="Volver al Índice" xr:uid="{714F2C21-C573-48B5-96A1-B7E5EC39DBE3}"/>
  </hyperlinks>
  <printOptions horizontalCentered="1" verticalCentered="1"/>
  <pageMargins left="0.98425196850393704" right="0.98425196850393704" top="0.98425196850393704" bottom="0.98425196850393704" header="0" footer="0"/>
  <pageSetup paperSize="9" scale="66" orientation="landscape" r:id="rId1"/>
  <headerFooter alignWithMargins="0"/>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F231B4-4080-4E25-AD45-5B35993EA1BC}">
  <dimension ref="A1:Q22"/>
  <sheetViews>
    <sheetView showGridLines="0" zoomScaleNormal="100" workbookViewId="0"/>
  </sheetViews>
  <sheetFormatPr baseColWidth="10" defaultColWidth="11.44140625" defaultRowHeight="13.2"/>
  <cols>
    <col min="1" max="1" width="19.44140625" style="7" customWidth="1"/>
    <col min="2" max="16" width="11.44140625" style="7" customWidth="1"/>
    <col min="17" max="16384" width="11.44140625" style="7"/>
  </cols>
  <sheetData>
    <row r="1" spans="1:17" s="95" customFormat="1" ht="20.100000000000001" customHeight="1">
      <c r="A1" s="1204" t="s">
        <v>1043</v>
      </c>
      <c r="B1" s="1"/>
      <c r="C1" s="1"/>
      <c r="D1" s="1"/>
      <c r="E1" s="1"/>
      <c r="F1" s="1"/>
      <c r="G1" s="1"/>
      <c r="H1" s="1"/>
      <c r="I1" s="1"/>
      <c r="J1" s="1"/>
      <c r="K1" s="94"/>
      <c r="L1" s="94"/>
      <c r="M1" s="94"/>
    </row>
    <row r="2" spans="1:17" s="96" customFormat="1" ht="30.15" customHeight="1">
      <c r="A2" s="70" t="s">
        <v>79</v>
      </c>
      <c r="B2" s="70"/>
      <c r="C2" s="70"/>
      <c r="D2" s="70"/>
      <c r="E2" s="70"/>
      <c r="F2" s="70"/>
      <c r="G2" s="70"/>
      <c r="H2" s="70"/>
      <c r="I2" s="70"/>
      <c r="J2" s="70"/>
      <c r="K2" s="70"/>
      <c r="L2" s="70"/>
      <c r="M2" s="70"/>
      <c r="N2" s="70"/>
      <c r="O2" s="70"/>
      <c r="P2" s="70"/>
    </row>
    <row r="3" spans="1:17" s="95" customFormat="1" ht="23.25" customHeight="1">
      <c r="A3" s="121">
        <v>46081</v>
      </c>
      <c r="B3" s="121"/>
      <c r="C3" s="121"/>
      <c r="D3" s="121"/>
      <c r="E3" s="121"/>
      <c r="F3" s="121"/>
      <c r="G3" s="121"/>
      <c r="H3" s="121"/>
      <c r="I3" s="121"/>
      <c r="J3" s="121"/>
      <c r="K3" s="121"/>
      <c r="L3" s="121"/>
      <c r="M3" s="121"/>
      <c r="N3" s="121"/>
      <c r="O3" s="121"/>
      <c r="P3" s="121"/>
    </row>
    <row r="4" spans="1:17" s="95" customFormat="1" ht="11.25" customHeight="1">
      <c r="A4" s="122"/>
      <c r="B4" s="122"/>
      <c r="C4" s="122"/>
      <c r="D4" s="122"/>
      <c r="E4" s="122"/>
      <c r="F4" s="122"/>
      <c r="G4" s="122"/>
      <c r="H4" s="122"/>
      <c r="I4" s="122"/>
      <c r="J4" s="122"/>
      <c r="K4" s="122"/>
      <c r="L4" s="122"/>
      <c r="M4" s="122"/>
      <c r="N4" s="122"/>
      <c r="O4" s="122"/>
      <c r="P4" s="122"/>
    </row>
    <row r="5" spans="1:17" s="102" customFormat="1" ht="16.5" customHeight="1" thickBot="1">
      <c r="A5" s="99"/>
      <c r="B5" s="100"/>
      <c r="C5" s="100"/>
      <c r="D5" s="100"/>
      <c r="E5" s="100"/>
      <c r="F5" s="100"/>
      <c r="G5" s="100"/>
      <c r="H5" s="100"/>
      <c r="I5" s="100"/>
      <c r="J5" s="100"/>
      <c r="K5" s="100"/>
      <c r="L5" s="100"/>
      <c r="M5" s="100"/>
      <c r="N5" s="101"/>
      <c r="O5" s="101"/>
      <c r="P5" s="101"/>
    </row>
    <row r="6" spans="1:17" s="93" customFormat="1" ht="24.75" customHeight="1">
      <c r="A6" s="103" t="s">
        <v>1</v>
      </c>
      <c r="B6" s="104" t="s">
        <v>70</v>
      </c>
      <c r="C6" s="104"/>
      <c r="D6" s="104"/>
      <c r="E6" s="104" t="s">
        <v>71</v>
      </c>
      <c r="F6" s="104"/>
      <c r="G6" s="104"/>
      <c r="H6" s="104" t="s">
        <v>72</v>
      </c>
      <c r="I6" s="104"/>
      <c r="J6" s="104"/>
      <c r="K6" s="104" t="s">
        <v>73</v>
      </c>
      <c r="L6" s="104"/>
      <c r="M6" s="104"/>
      <c r="N6" s="104" t="s">
        <v>74</v>
      </c>
      <c r="O6" s="104"/>
      <c r="P6" s="104"/>
    </row>
    <row r="7" spans="1:17" s="93" customFormat="1" ht="42" customHeight="1">
      <c r="A7" s="105"/>
      <c r="B7" s="106" t="s">
        <v>75</v>
      </c>
      <c r="C7" s="106" t="s">
        <v>76</v>
      </c>
      <c r="D7" s="106" t="s">
        <v>77</v>
      </c>
      <c r="E7" s="106" t="s">
        <v>75</v>
      </c>
      <c r="F7" s="106" t="s">
        <v>76</v>
      </c>
      <c r="G7" s="106" t="s">
        <v>77</v>
      </c>
      <c r="H7" s="106" t="s">
        <v>75</v>
      </c>
      <c r="I7" s="106" t="s">
        <v>76</v>
      </c>
      <c r="J7" s="106" t="s">
        <v>77</v>
      </c>
      <c r="K7" s="106" t="s">
        <v>75</v>
      </c>
      <c r="L7" s="106" t="s">
        <v>76</v>
      </c>
      <c r="M7" s="106" t="s">
        <v>77</v>
      </c>
      <c r="N7" s="106" t="s">
        <v>75</v>
      </c>
      <c r="O7" s="106" t="s">
        <v>76</v>
      </c>
      <c r="P7" s="106" t="s">
        <v>77</v>
      </c>
    </row>
    <row r="8" spans="1:17" s="30" customFormat="1" ht="15" customHeight="1">
      <c r="A8" s="107"/>
      <c r="B8" s="107"/>
      <c r="C8" s="107"/>
      <c r="D8" s="107"/>
      <c r="E8" s="107"/>
      <c r="F8" s="107"/>
      <c r="G8" s="107"/>
      <c r="H8" s="107"/>
      <c r="I8" s="107"/>
      <c r="J8" s="107"/>
      <c r="K8" s="107"/>
      <c r="L8" s="107"/>
      <c r="M8" s="107"/>
      <c r="N8" s="16"/>
      <c r="O8" s="16"/>
      <c r="P8" s="16"/>
    </row>
    <row r="9" spans="1:17" s="21" customFormat="1" ht="21.9" customHeight="1">
      <c r="A9" s="21" t="s">
        <v>28</v>
      </c>
      <c r="B9" s="108">
        <v>0</v>
      </c>
      <c r="C9" s="108">
        <v>0</v>
      </c>
      <c r="D9" s="108">
        <v>0</v>
      </c>
      <c r="E9" s="108">
        <v>1106637</v>
      </c>
      <c r="F9" s="108">
        <v>432</v>
      </c>
      <c r="G9" s="108">
        <v>2885</v>
      </c>
      <c r="H9" s="108">
        <v>19561</v>
      </c>
      <c r="I9" s="108">
        <v>9</v>
      </c>
      <c r="J9" s="109">
        <v>26</v>
      </c>
      <c r="K9" s="108">
        <v>26378</v>
      </c>
      <c r="L9" s="108">
        <v>0</v>
      </c>
      <c r="M9" s="108">
        <v>0</v>
      </c>
      <c r="N9" s="110">
        <v>1125471</v>
      </c>
      <c r="O9" s="110">
        <v>434</v>
      </c>
      <c r="P9" s="110">
        <v>2898</v>
      </c>
      <c r="Q9" s="114"/>
    </row>
    <row r="10" spans="1:17" s="21" customFormat="1" ht="21.9" customHeight="1">
      <c r="A10" s="21" t="s">
        <v>29</v>
      </c>
      <c r="B10" s="108">
        <v>0</v>
      </c>
      <c r="C10" s="108">
        <v>0</v>
      </c>
      <c r="D10" s="108">
        <v>0</v>
      </c>
      <c r="E10" s="108">
        <v>47035</v>
      </c>
      <c r="F10" s="108">
        <v>0</v>
      </c>
      <c r="G10" s="108">
        <v>0</v>
      </c>
      <c r="H10" s="108">
        <v>7295</v>
      </c>
      <c r="I10" s="108">
        <v>4</v>
      </c>
      <c r="J10" s="109">
        <v>8</v>
      </c>
      <c r="K10" s="108">
        <v>0</v>
      </c>
      <c r="L10" s="108">
        <v>0</v>
      </c>
      <c r="M10" s="108">
        <v>0</v>
      </c>
      <c r="N10" s="110">
        <v>49936</v>
      </c>
      <c r="O10" s="110">
        <v>4</v>
      </c>
      <c r="P10" s="110">
        <v>8</v>
      </c>
      <c r="Q10" s="114"/>
    </row>
    <row r="11" spans="1:17" s="21" customFormat="1" ht="21.9" customHeight="1">
      <c r="A11" s="21" t="s">
        <v>30</v>
      </c>
      <c r="B11" s="108">
        <v>0</v>
      </c>
      <c r="C11" s="108">
        <v>0</v>
      </c>
      <c r="D11" s="108">
        <v>0</v>
      </c>
      <c r="E11" s="108">
        <v>84581</v>
      </c>
      <c r="F11" s="108">
        <v>22</v>
      </c>
      <c r="G11" s="108">
        <v>64</v>
      </c>
      <c r="H11" s="108">
        <v>897</v>
      </c>
      <c r="I11" s="108">
        <v>0</v>
      </c>
      <c r="J11" s="109">
        <v>5</v>
      </c>
      <c r="K11" s="108">
        <v>2775</v>
      </c>
      <c r="L11" s="108">
        <v>0</v>
      </c>
      <c r="M11" s="108">
        <v>0</v>
      </c>
      <c r="N11" s="110">
        <v>88253</v>
      </c>
      <c r="O11" s="110">
        <v>22</v>
      </c>
      <c r="P11" s="110">
        <v>69</v>
      </c>
      <c r="Q11" s="114"/>
    </row>
    <row r="12" spans="1:17" s="21" customFormat="1" ht="21.9" customHeight="1">
      <c r="A12" s="88" t="s">
        <v>31</v>
      </c>
      <c r="B12" s="108">
        <v>0</v>
      </c>
      <c r="C12" s="108">
        <v>0</v>
      </c>
      <c r="D12" s="108">
        <v>0</v>
      </c>
      <c r="E12" s="108">
        <v>1886846</v>
      </c>
      <c r="F12" s="108">
        <v>0</v>
      </c>
      <c r="G12" s="108">
        <v>0</v>
      </c>
      <c r="H12" s="108">
        <v>39430</v>
      </c>
      <c r="I12" s="108">
        <v>0</v>
      </c>
      <c r="J12" s="109">
        <v>0</v>
      </c>
      <c r="K12" s="108">
        <v>89711</v>
      </c>
      <c r="L12" s="108">
        <v>0</v>
      </c>
      <c r="M12" s="108">
        <v>0</v>
      </c>
      <c r="N12" s="110">
        <v>1946365</v>
      </c>
      <c r="O12" s="110">
        <v>0</v>
      </c>
      <c r="P12" s="110">
        <v>0</v>
      </c>
      <c r="Q12" s="114"/>
    </row>
    <row r="13" spans="1:17" s="21" customFormat="1" ht="21.9" customHeight="1">
      <c r="A13" s="21" t="s">
        <v>32</v>
      </c>
      <c r="B13" s="108">
        <v>0</v>
      </c>
      <c r="C13" s="108">
        <v>0</v>
      </c>
      <c r="D13" s="108">
        <v>0</v>
      </c>
      <c r="E13" s="108">
        <v>0</v>
      </c>
      <c r="F13" s="108">
        <v>0</v>
      </c>
      <c r="G13" s="108">
        <v>0</v>
      </c>
      <c r="H13" s="108">
        <v>0</v>
      </c>
      <c r="I13" s="108">
        <v>0</v>
      </c>
      <c r="J13" s="109">
        <v>0</v>
      </c>
      <c r="K13" s="108">
        <v>0</v>
      </c>
      <c r="L13" s="108">
        <v>0</v>
      </c>
      <c r="M13" s="108">
        <v>0</v>
      </c>
      <c r="N13" s="110">
        <v>0</v>
      </c>
      <c r="O13" s="110">
        <v>0</v>
      </c>
      <c r="P13" s="110">
        <v>0</v>
      </c>
      <c r="Q13" s="114"/>
    </row>
    <row r="14" spans="1:17" s="21" customFormat="1" ht="21.9" customHeight="1">
      <c r="A14" s="21" t="s">
        <v>33</v>
      </c>
      <c r="B14" s="108">
        <v>0</v>
      </c>
      <c r="C14" s="108">
        <v>0</v>
      </c>
      <c r="D14" s="108">
        <v>0</v>
      </c>
      <c r="E14" s="108">
        <v>5537</v>
      </c>
      <c r="F14" s="108">
        <v>8</v>
      </c>
      <c r="G14" s="108">
        <v>63</v>
      </c>
      <c r="H14" s="108">
        <v>30789</v>
      </c>
      <c r="I14" s="108">
        <v>1</v>
      </c>
      <c r="J14" s="109">
        <v>1</v>
      </c>
      <c r="K14" s="108">
        <v>10579</v>
      </c>
      <c r="L14" s="108">
        <v>0</v>
      </c>
      <c r="M14" s="108">
        <v>0</v>
      </c>
      <c r="N14" s="110">
        <v>46905</v>
      </c>
      <c r="O14" s="110">
        <v>9</v>
      </c>
      <c r="P14" s="110">
        <v>64</v>
      </c>
      <c r="Q14" s="114"/>
    </row>
    <row r="15" spans="1:17" s="21" customFormat="1" ht="21.9" customHeight="1">
      <c r="A15" s="21" t="s">
        <v>34</v>
      </c>
      <c r="B15" s="108">
        <v>0</v>
      </c>
      <c r="C15" s="108">
        <v>0</v>
      </c>
      <c r="D15" s="108">
        <v>0</v>
      </c>
      <c r="E15" s="108">
        <v>60</v>
      </c>
      <c r="F15" s="108">
        <v>0</v>
      </c>
      <c r="G15" s="108">
        <v>2</v>
      </c>
      <c r="H15" s="108">
        <v>609</v>
      </c>
      <c r="I15" s="108">
        <v>0</v>
      </c>
      <c r="J15" s="109">
        <v>8</v>
      </c>
      <c r="K15" s="108">
        <v>0</v>
      </c>
      <c r="L15" s="108">
        <v>0</v>
      </c>
      <c r="M15" s="108">
        <v>0</v>
      </c>
      <c r="N15" s="110">
        <v>669</v>
      </c>
      <c r="O15" s="110">
        <v>0</v>
      </c>
      <c r="P15" s="110">
        <v>10</v>
      </c>
      <c r="Q15" s="114"/>
    </row>
    <row r="16" spans="1:17" s="21" customFormat="1" ht="21.9" customHeight="1" thickBot="1">
      <c r="A16" s="89" t="s">
        <v>35</v>
      </c>
      <c r="B16" s="113">
        <v>0</v>
      </c>
      <c r="C16" s="113">
        <v>0</v>
      </c>
      <c r="D16" s="113">
        <v>0</v>
      </c>
      <c r="E16" s="113">
        <v>3130696</v>
      </c>
      <c r="F16" s="113">
        <v>462</v>
      </c>
      <c r="G16" s="113">
        <v>3014</v>
      </c>
      <c r="H16" s="113">
        <v>98581</v>
      </c>
      <c r="I16" s="113">
        <v>14</v>
      </c>
      <c r="J16" s="113">
        <v>48</v>
      </c>
      <c r="K16" s="113">
        <v>129443</v>
      </c>
      <c r="L16" s="113">
        <v>0</v>
      </c>
      <c r="M16" s="113">
        <v>0</v>
      </c>
      <c r="N16" s="113">
        <v>3257599</v>
      </c>
      <c r="O16" s="113">
        <v>469</v>
      </c>
      <c r="P16" s="113">
        <v>3049</v>
      </c>
      <c r="Q16" s="114"/>
    </row>
    <row r="17" spans="1:16" s="21" customFormat="1" ht="21.15" customHeight="1">
      <c r="A17" s="26" t="s">
        <v>78</v>
      </c>
      <c r="B17" s="115"/>
      <c r="C17" s="115"/>
      <c r="D17" s="115"/>
      <c r="E17" s="115"/>
      <c r="F17" s="115"/>
      <c r="G17" s="115"/>
      <c r="H17" s="115"/>
      <c r="I17" s="115"/>
      <c r="J17" s="116"/>
      <c r="K17" s="116"/>
      <c r="L17" s="116"/>
      <c r="M17" s="116"/>
      <c r="N17" s="114"/>
    </row>
    <row r="18" spans="1:16" s="21" customFormat="1" ht="16.5" customHeight="1">
      <c r="A18" s="21" t="s">
        <v>37</v>
      </c>
      <c r="B18" s="28"/>
      <c r="C18" s="28"/>
      <c r="D18" s="28"/>
      <c r="E18" s="28"/>
      <c r="F18" s="28"/>
      <c r="G18" s="28"/>
      <c r="H18" s="28"/>
      <c r="I18" s="28"/>
      <c r="J18" s="28"/>
      <c r="K18" s="28"/>
      <c r="L18" s="28"/>
      <c r="M18" s="28"/>
      <c r="N18" s="28"/>
      <c r="O18" s="28"/>
      <c r="P18" s="28"/>
    </row>
    <row r="19" spans="1:16" s="21" customFormat="1" ht="21.9" customHeight="1">
      <c r="A19" s="123"/>
      <c r="B19" s="93"/>
      <c r="C19" s="93"/>
      <c r="D19" s="93"/>
      <c r="E19" s="93"/>
      <c r="F19" s="93"/>
      <c r="G19" s="93"/>
      <c r="H19" s="93"/>
      <c r="I19" s="93"/>
      <c r="J19" s="93"/>
      <c r="K19" s="93"/>
      <c r="L19" s="93"/>
      <c r="M19" s="93"/>
    </row>
    <row r="20" spans="1:16" s="92" customFormat="1" ht="30.75" customHeight="1">
      <c r="A20" s="7"/>
      <c r="B20" s="7"/>
      <c r="C20" s="7"/>
      <c r="D20" s="7"/>
      <c r="E20" s="7"/>
      <c r="F20" s="7"/>
      <c r="G20" s="7"/>
      <c r="H20" s="7"/>
      <c r="I20" s="7"/>
      <c r="J20" s="7"/>
      <c r="K20" s="7"/>
      <c r="L20" s="7"/>
      <c r="M20" s="7"/>
    </row>
    <row r="21" spans="1:16" s="8" customFormat="1" ht="7.5" customHeight="1">
      <c r="A21" s="7"/>
      <c r="B21" s="7"/>
      <c r="C21" s="7"/>
      <c r="D21" s="7"/>
      <c r="E21" s="7"/>
      <c r="F21" s="7"/>
      <c r="G21" s="7"/>
      <c r="H21" s="7"/>
      <c r="I21" s="7"/>
      <c r="J21" s="7"/>
      <c r="K21" s="7"/>
      <c r="L21" s="7"/>
      <c r="M21" s="7"/>
    </row>
    <row r="22" spans="1:16" s="120" customFormat="1" ht="13.65" customHeight="1">
      <c r="A22" s="7"/>
      <c r="B22" s="7"/>
      <c r="C22" s="7"/>
      <c r="D22" s="7"/>
      <c r="E22" s="7"/>
      <c r="F22" s="7"/>
      <c r="G22" s="7"/>
      <c r="H22" s="7"/>
      <c r="I22" s="7"/>
      <c r="J22" s="7"/>
      <c r="K22" s="7"/>
      <c r="L22" s="7"/>
      <c r="M22" s="7"/>
    </row>
  </sheetData>
  <mergeCells count="9">
    <mergeCell ref="A2:P2"/>
    <mergeCell ref="A3:P3"/>
    <mergeCell ref="A4:P4"/>
    <mergeCell ref="A6:A7"/>
    <mergeCell ref="B6:D6"/>
    <mergeCell ref="E6:G6"/>
    <mergeCell ref="H6:J6"/>
    <mergeCell ref="K6:M6"/>
    <mergeCell ref="N6:P6"/>
  </mergeCells>
  <hyperlinks>
    <hyperlink ref="A1" location="Índice!A1" display="Volver al Índice" xr:uid="{7E59646E-0158-4B24-9502-9C458356DA02}"/>
  </hyperlinks>
  <printOptions horizontalCentered="1" verticalCentered="1"/>
  <pageMargins left="0.98425196850393704" right="0.98425196850393704" top="0.98425196850393704" bottom="0.98425196850393704" header="0" footer="0"/>
  <pageSetup paperSize="9" scale="65" orientation="landscape" r:id="rId1"/>
  <headerFooter alignWithMargins="0"/>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C473D6-E48F-4E6D-A0C9-A7D87076B2B6}">
  <dimension ref="A1:P20"/>
  <sheetViews>
    <sheetView showGridLines="0" workbookViewId="0"/>
  </sheetViews>
  <sheetFormatPr baseColWidth="10" defaultColWidth="11.44140625" defaultRowHeight="13.2"/>
  <cols>
    <col min="1" max="1" width="32" style="7" customWidth="1"/>
    <col min="2" max="2" width="27.109375" style="7" customWidth="1"/>
    <col min="3" max="16384" width="11.44140625" style="7"/>
  </cols>
  <sheetData>
    <row r="1" spans="1:2" ht="18.75" customHeight="1">
      <c r="A1" s="1204" t="s">
        <v>1043</v>
      </c>
    </row>
    <row r="2" spans="1:2" ht="54.75" customHeight="1">
      <c r="A2" s="124" t="s">
        <v>383</v>
      </c>
      <c r="B2" s="124"/>
    </row>
    <row r="3" spans="1:2" ht="20.25" customHeight="1">
      <c r="A3" s="72">
        <v>46081</v>
      </c>
      <c r="B3" s="72"/>
    </row>
    <row r="4" spans="1:2" ht="14.25" customHeight="1" thickBot="1">
      <c r="A4" s="374"/>
    </row>
    <row r="5" spans="1:2" ht="22.65" customHeight="1">
      <c r="A5" s="103" t="s">
        <v>1</v>
      </c>
      <c r="B5" s="203" t="s">
        <v>384</v>
      </c>
    </row>
    <row r="6" spans="1:2" ht="22.65" customHeight="1">
      <c r="A6" s="105"/>
      <c r="B6" s="375"/>
    </row>
    <row r="7" spans="1:2" ht="11.25" customHeight="1">
      <c r="A7" s="376"/>
      <c r="B7" s="377"/>
    </row>
    <row r="8" spans="1:2" ht="28.2" customHeight="1">
      <c r="A8" s="21" t="s">
        <v>28</v>
      </c>
      <c r="B8" s="378">
        <v>187741</v>
      </c>
    </row>
    <row r="9" spans="1:2" ht="28.2" customHeight="1">
      <c r="A9" s="21" t="s">
        <v>29</v>
      </c>
      <c r="B9" s="378">
        <v>71703</v>
      </c>
    </row>
    <row r="10" spans="1:2" ht="28.2" customHeight="1">
      <c r="A10" s="21" t="s">
        <v>30</v>
      </c>
      <c r="B10" s="378">
        <v>0</v>
      </c>
    </row>
    <row r="11" spans="1:2" ht="28.2" customHeight="1">
      <c r="A11" s="88" t="s">
        <v>31</v>
      </c>
      <c r="B11" s="378">
        <v>3276804</v>
      </c>
    </row>
    <row r="12" spans="1:2" ht="28.2" customHeight="1">
      <c r="A12" s="21" t="s">
        <v>32</v>
      </c>
      <c r="B12" s="378">
        <v>0</v>
      </c>
    </row>
    <row r="13" spans="1:2" ht="28.2" customHeight="1">
      <c r="A13" s="21" t="s">
        <v>33</v>
      </c>
      <c r="B13" s="378">
        <v>0</v>
      </c>
    </row>
    <row r="14" spans="1:2" ht="28.2" customHeight="1">
      <c r="A14" s="21" t="s">
        <v>34</v>
      </c>
      <c r="B14" s="378">
        <v>0</v>
      </c>
    </row>
    <row r="15" spans="1:2" ht="30.15" customHeight="1" thickBot="1">
      <c r="A15" s="379" t="s">
        <v>35</v>
      </c>
      <c r="B15" s="380">
        <v>3536248</v>
      </c>
    </row>
    <row r="16" spans="1:2" ht="6" customHeight="1">
      <c r="A16" s="381"/>
      <c r="B16" s="382"/>
    </row>
    <row r="17" spans="1:16">
      <c r="A17" s="136" t="s">
        <v>385</v>
      </c>
      <c r="B17" s="15"/>
    </row>
    <row r="18" spans="1:16" ht="13.2" customHeight="1">
      <c r="A18" s="21" t="s">
        <v>37</v>
      </c>
      <c r="B18" s="383"/>
      <c r="C18" s="15"/>
      <c r="D18" s="15"/>
      <c r="E18" s="15"/>
      <c r="F18" s="15"/>
      <c r="G18" s="15"/>
      <c r="H18" s="15"/>
      <c r="I18" s="15"/>
      <c r="J18" s="15"/>
      <c r="K18" s="15"/>
      <c r="L18" s="15"/>
      <c r="M18" s="15"/>
      <c r="N18" s="15"/>
      <c r="O18" s="15"/>
      <c r="P18" s="15"/>
    </row>
    <row r="19" spans="1:16" ht="13.95" customHeight="1">
      <c r="A19" s="383"/>
      <c r="B19" s="383"/>
    </row>
    <row r="20" spans="1:16">
      <c r="A20" s="383"/>
      <c r="B20" s="383"/>
    </row>
  </sheetData>
  <mergeCells count="4">
    <mergeCell ref="A2:B2"/>
    <mergeCell ref="A3:B3"/>
    <mergeCell ref="A5:A6"/>
    <mergeCell ref="B5:B6"/>
  </mergeCells>
  <hyperlinks>
    <hyperlink ref="A1" location="Índice!A1" display="Volver al Índice" xr:uid="{BD2DF211-C045-4BDA-8BDA-73A873507EF0}"/>
  </hyperlinks>
  <printOptions horizontalCentered="1"/>
  <pageMargins left="0.78740157480314965" right="0.78740157480314965" top="0.98425196850393704" bottom="0.98425196850393704" header="0" footer="0"/>
  <pageSetup paperSize="9" scale="95" orientation="portrait" r:id="rId1"/>
  <headerFooter alignWithMargins="0"/>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9C5886-1316-408C-A1E5-73152C6DAC25}">
  <dimension ref="A1:I195"/>
  <sheetViews>
    <sheetView showGridLines="0" workbookViewId="0"/>
  </sheetViews>
  <sheetFormatPr baseColWidth="10" defaultRowHeight="13.2"/>
  <cols>
    <col min="1" max="1" width="35.88671875" style="66" customWidth="1"/>
    <col min="2" max="8" width="13.5546875" style="66" customWidth="1"/>
    <col min="9" max="9" width="14" style="66" customWidth="1"/>
    <col min="10" max="10" width="9.44140625" style="66" bestFit="1" customWidth="1"/>
    <col min="11" max="11" width="10.44140625" style="66" bestFit="1" customWidth="1"/>
    <col min="12" max="15" width="9.44140625" style="66" bestFit="1" customWidth="1"/>
    <col min="16" max="16" width="10.44140625" style="66" bestFit="1" customWidth="1"/>
    <col min="17" max="19" width="9.44140625" style="66" bestFit="1" customWidth="1"/>
    <col min="20" max="20" width="9.5546875" style="66" bestFit="1" customWidth="1"/>
    <col min="21" max="256" width="11.5546875" style="66"/>
    <col min="257" max="257" width="35.88671875" style="66" customWidth="1"/>
    <col min="258" max="264" width="13.5546875" style="66" customWidth="1"/>
    <col min="265" max="265" width="14" style="66" customWidth="1"/>
    <col min="266" max="266" width="9.44140625" style="66" bestFit="1" customWidth="1"/>
    <col min="267" max="267" width="10.44140625" style="66" bestFit="1" customWidth="1"/>
    <col min="268" max="271" width="9.44140625" style="66" bestFit="1" customWidth="1"/>
    <col min="272" max="272" width="10.44140625" style="66" bestFit="1" customWidth="1"/>
    <col min="273" max="275" width="9.44140625" style="66" bestFit="1" customWidth="1"/>
    <col min="276" max="276" width="9.5546875" style="66" bestFit="1" customWidth="1"/>
    <col min="277" max="512" width="11.5546875" style="66"/>
    <col min="513" max="513" width="35.88671875" style="66" customWidth="1"/>
    <col min="514" max="520" width="13.5546875" style="66" customWidth="1"/>
    <col min="521" max="521" width="14" style="66" customWidth="1"/>
    <col min="522" max="522" width="9.44140625" style="66" bestFit="1" customWidth="1"/>
    <col min="523" max="523" width="10.44140625" style="66" bestFit="1" customWidth="1"/>
    <col min="524" max="527" width="9.44140625" style="66" bestFit="1" customWidth="1"/>
    <col min="528" max="528" width="10.44140625" style="66" bestFit="1" customWidth="1"/>
    <col min="529" max="531" width="9.44140625" style="66" bestFit="1" customWidth="1"/>
    <col min="532" max="532" width="9.5546875" style="66" bestFit="1" customWidth="1"/>
    <col min="533" max="768" width="11.5546875" style="66"/>
    <col min="769" max="769" width="35.88671875" style="66" customWidth="1"/>
    <col min="770" max="776" width="13.5546875" style="66" customWidth="1"/>
    <col min="777" max="777" width="14" style="66" customWidth="1"/>
    <col min="778" max="778" width="9.44140625" style="66" bestFit="1" customWidth="1"/>
    <col min="779" max="779" width="10.44140625" style="66" bestFit="1" customWidth="1"/>
    <col min="780" max="783" width="9.44140625" style="66" bestFit="1" customWidth="1"/>
    <col min="784" max="784" width="10.44140625" style="66" bestFit="1" customWidth="1"/>
    <col min="785" max="787" width="9.44140625" style="66" bestFit="1" customWidth="1"/>
    <col min="788" max="788" width="9.5546875" style="66" bestFit="1" customWidth="1"/>
    <col min="789" max="1024" width="11.5546875" style="66"/>
    <col min="1025" max="1025" width="35.88671875" style="66" customWidth="1"/>
    <col min="1026" max="1032" width="13.5546875" style="66" customWidth="1"/>
    <col min="1033" max="1033" width="14" style="66" customWidth="1"/>
    <col min="1034" max="1034" width="9.44140625" style="66" bestFit="1" customWidth="1"/>
    <col min="1035" max="1035" width="10.44140625" style="66" bestFit="1" customWidth="1"/>
    <col min="1036" max="1039" width="9.44140625" style="66" bestFit="1" customWidth="1"/>
    <col min="1040" max="1040" width="10.44140625" style="66" bestFit="1" customWidth="1"/>
    <col min="1041" max="1043" width="9.44140625" style="66" bestFit="1" customWidth="1"/>
    <col min="1044" max="1044" width="9.5546875" style="66" bestFit="1" customWidth="1"/>
    <col min="1045" max="1280" width="11.5546875" style="66"/>
    <col min="1281" max="1281" width="35.88671875" style="66" customWidth="1"/>
    <col min="1282" max="1288" width="13.5546875" style="66" customWidth="1"/>
    <col min="1289" max="1289" width="14" style="66" customWidth="1"/>
    <col min="1290" max="1290" width="9.44140625" style="66" bestFit="1" customWidth="1"/>
    <col min="1291" max="1291" width="10.44140625" style="66" bestFit="1" customWidth="1"/>
    <col min="1292" max="1295" width="9.44140625" style="66" bestFit="1" customWidth="1"/>
    <col min="1296" max="1296" width="10.44140625" style="66" bestFit="1" customWidth="1"/>
    <col min="1297" max="1299" width="9.44140625" style="66" bestFit="1" customWidth="1"/>
    <col min="1300" max="1300" width="9.5546875" style="66" bestFit="1" customWidth="1"/>
    <col min="1301" max="1536" width="11.5546875" style="66"/>
    <col min="1537" max="1537" width="35.88671875" style="66" customWidth="1"/>
    <col min="1538" max="1544" width="13.5546875" style="66" customWidth="1"/>
    <col min="1545" max="1545" width="14" style="66" customWidth="1"/>
    <col min="1546" max="1546" width="9.44140625" style="66" bestFit="1" customWidth="1"/>
    <col min="1547" max="1547" width="10.44140625" style="66" bestFit="1" customWidth="1"/>
    <col min="1548" max="1551" width="9.44140625" style="66" bestFit="1" customWidth="1"/>
    <col min="1552" max="1552" width="10.44140625" style="66" bestFit="1" customWidth="1"/>
    <col min="1553" max="1555" width="9.44140625" style="66" bestFit="1" customWidth="1"/>
    <col min="1556" max="1556" width="9.5546875" style="66" bestFit="1" customWidth="1"/>
    <col min="1557" max="1792" width="11.5546875" style="66"/>
    <col min="1793" max="1793" width="35.88671875" style="66" customWidth="1"/>
    <col min="1794" max="1800" width="13.5546875" style="66" customWidth="1"/>
    <col min="1801" max="1801" width="14" style="66" customWidth="1"/>
    <col min="1802" max="1802" width="9.44140625" style="66" bestFit="1" customWidth="1"/>
    <col min="1803" max="1803" width="10.44140625" style="66" bestFit="1" customWidth="1"/>
    <col min="1804" max="1807" width="9.44140625" style="66" bestFit="1" customWidth="1"/>
    <col min="1808" max="1808" width="10.44140625" style="66" bestFit="1" customWidth="1"/>
    <col min="1809" max="1811" width="9.44140625" style="66" bestFit="1" customWidth="1"/>
    <col min="1812" max="1812" width="9.5546875" style="66" bestFit="1" customWidth="1"/>
    <col min="1813" max="2048" width="11.5546875" style="66"/>
    <col min="2049" max="2049" width="35.88671875" style="66" customWidth="1"/>
    <col min="2050" max="2056" width="13.5546875" style="66" customWidth="1"/>
    <col min="2057" max="2057" width="14" style="66" customWidth="1"/>
    <col min="2058" max="2058" width="9.44140625" style="66" bestFit="1" customWidth="1"/>
    <col min="2059" max="2059" width="10.44140625" style="66" bestFit="1" customWidth="1"/>
    <col min="2060" max="2063" width="9.44140625" style="66" bestFit="1" customWidth="1"/>
    <col min="2064" max="2064" width="10.44140625" style="66" bestFit="1" customWidth="1"/>
    <col min="2065" max="2067" width="9.44140625" style="66" bestFit="1" customWidth="1"/>
    <col min="2068" max="2068" width="9.5546875" style="66" bestFit="1" customWidth="1"/>
    <col min="2069" max="2304" width="11.5546875" style="66"/>
    <col min="2305" max="2305" width="35.88671875" style="66" customWidth="1"/>
    <col min="2306" max="2312" width="13.5546875" style="66" customWidth="1"/>
    <col min="2313" max="2313" width="14" style="66" customWidth="1"/>
    <col min="2314" max="2314" width="9.44140625" style="66" bestFit="1" customWidth="1"/>
    <col min="2315" max="2315" width="10.44140625" style="66" bestFit="1" customWidth="1"/>
    <col min="2316" max="2319" width="9.44140625" style="66" bestFit="1" customWidth="1"/>
    <col min="2320" max="2320" width="10.44140625" style="66" bestFit="1" customWidth="1"/>
    <col min="2321" max="2323" width="9.44140625" style="66" bestFit="1" customWidth="1"/>
    <col min="2324" max="2324" width="9.5546875" style="66" bestFit="1" customWidth="1"/>
    <col min="2325" max="2560" width="11.5546875" style="66"/>
    <col min="2561" max="2561" width="35.88671875" style="66" customWidth="1"/>
    <col min="2562" max="2568" width="13.5546875" style="66" customWidth="1"/>
    <col min="2569" max="2569" width="14" style="66" customWidth="1"/>
    <col min="2570" max="2570" width="9.44140625" style="66" bestFit="1" customWidth="1"/>
    <col min="2571" max="2571" width="10.44140625" style="66" bestFit="1" customWidth="1"/>
    <col min="2572" max="2575" width="9.44140625" style="66" bestFit="1" customWidth="1"/>
    <col min="2576" max="2576" width="10.44140625" style="66" bestFit="1" customWidth="1"/>
    <col min="2577" max="2579" width="9.44140625" style="66" bestFit="1" customWidth="1"/>
    <col min="2580" max="2580" width="9.5546875" style="66" bestFit="1" customWidth="1"/>
    <col min="2581" max="2816" width="11.5546875" style="66"/>
    <col min="2817" max="2817" width="35.88671875" style="66" customWidth="1"/>
    <col min="2818" max="2824" width="13.5546875" style="66" customWidth="1"/>
    <col min="2825" max="2825" width="14" style="66" customWidth="1"/>
    <col min="2826" max="2826" width="9.44140625" style="66" bestFit="1" customWidth="1"/>
    <col min="2827" max="2827" width="10.44140625" style="66" bestFit="1" customWidth="1"/>
    <col min="2828" max="2831" width="9.44140625" style="66" bestFit="1" customWidth="1"/>
    <col min="2832" max="2832" width="10.44140625" style="66" bestFit="1" customWidth="1"/>
    <col min="2833" max="2835" width="9.44140625" style="66" bestFit="1" customWidth="1"/>
    <col min="2836" max="2836" width="9.5546875" style="66" bestFit="1" customWidth="1"/>
    <col min="2837" max="3072" width="11.5546875" style="66"/>
    <col min="3073" max="3073" width="35.88671875" style="66" customWidth="1"/>
    <col min="3074" max="3080" width="13.5546875" style="66" customWidth="1"/>
    <col min="3081" max="3081" width="14" style="66" customWidth="1"/>
    <col min="3082" max="3082" width="9.44140625" style="66" bestFit="1" customWidth="1"/>
    <col min="3083" max="3083" width="10.44140625" style="66" bestFit="1" customWidth="1"/>
    <col min="3084" max="3087" width="9.44140625" style="66" bestFit="1" customWidth="1"/>
    <col min="3088" max="3088" width="10.44140625" style="66" bestFit="1" customWidth="1"/>
    <col min="3089" max="3091" width="9.44140625" style="66" bestFit="1" customWidth="1"/>
    <col min="3092" max="3092" width="9.5546875" style="66" bestFit="1" customWidth="1"/>
    <col min="3093" max="3328" width="11.5546875" style="66"/>
    <col min="3329" max="3329" width="35.88671875" style="66" customWidth="1"/>
    <col min="3330" max="3336" width="13.5546875" style="66" customWidth="1"/>
    <col min="3337" max="3337" width="14" style="66" customWidth="1"/>
    <col min="3338" max="3338" width="9.44140625" style="66" bestFit="1" customWidth="1"/>
    <col min="3339" max="3339" width="10.44140625" style="66" bestFit="1" customWidth="1"/>
    <col min="3340" max="3343" width="9.44140625" style="66" bestFit="1" customWidth="1"/>
    <col min="3344" max="3344" width="10.44140625" style="66" bestFit="1" customWidth="1"/>
    <col min="3345" max="3347" width="9.44140625" style="66" bestFit="1" customWidth="1"/>
    <col min="3348" max="3348" width="9.5546875" style="66" bestFit="1" customWidth="1"/>
    <col min="3349" max="3584" width="11.5546875" style="66"/>
    <col min="3585" max="3585" width="35.88671875" style="66" customWidth="1"/>
    <col min="3586" max="3592" width="13.5546875" style="66" customWidth="1"/>
    <col min="3593" max="3593" width="14" style="66" customWidth="1"/>
    <col min="3594" max="3594" width="9.44140625" style="66" bestFit="1" customWidth="1"/>
    <col min="3595" max="3595" width="10.44140625" style="66" bestFit="1" customWidth="1"/>
    <col min="3596" max="3599" width="9.44140625" style="66" bestFit="1" customWidth="1"/>
    <col min="3600" max="3600" width="10.44140625" style="66" bestFit="1" customWidth="1"/>
    <col min="3601" max="3603" width="9.44140625" style="66" bestFit="1" customWidth="1"/>
    <col min="3604" max="3604" width="9.5546875" style="66" bestFit="1" customWidth="1"/>
    <col min="3605" max="3840" width="11.5546875" style="66"/>
    <col min="3841" max="3841" width="35.88671875" style="66" customWidth="1"/>
    <col min="3842" max="3848" width="13.5546875" style="66" customWidth="1"/>
    <col min="3849" max="3849" width="14" style="66" customWidth="1"/>
    <col min="3850" max="3850" width="9.44140625" style="66" bestFit="1" customWidth="1"/>
    <col min="3851" max="3851" width="10.44140625" style="66" bestFit="1" customWidth="1"/>
    <col min="3852" max="3855" width="9.44140625" style="66" bestFit="1" customWidth="1"/>
    <col min="3856" max="3856" width="10.44140625" style="66" bestFit="1" customWidth="1"/>
    <col min="3857" max="3859" width="9.44140625" style="66" bestFit="1" customWidth="1"/>
    <col min="3860" max="3860" width="9.5546875" style="66" bestFit="1" customWidth="1"/>
    <col min="3861" max="4096" width="11.5546875" style="66"/>
    <col min="4097" max="4097" width="35.88671875" style="66" customWidth="1"/>
    <col min="4098" max="4104" width="13.5546875" style="66" customWidth="1"/>
    <col min="4105" max="4105" width="14" style="66" customWidth="1"/>
    <col min="4106" max="4106" width="9.44140625" style="66" bestFit="1" customWidth="1"/>
    <col min="4107" max="4107" width="10.44140625" style="66" bestFit="1" customWidth="1"/>
    <col min="4108" max="4111" width="9.44140625" style="66" bestFit="1" customWidth="1"/>
    <col min="4112" max="4112" width="10.44140625" style="66" bestFit="1" customWidth="1"/>
    <col min="4113" max="4115" width="9.44140625" style="66" bestFit="1" customWidth="1"/>
    <col min="4116" max="4116" width="9.5546875" style="66" bestFit="1" customWidth="1"/>
    <col min="4117" max="4352" width="11.5546875" style="66"/>
    <col min="4353" max="4353" width="35.88671875" style="66" customWidth="1"/>
    <col min="4354" max="4360" width="13.5546875" style="66" customWidth="1"/>
    <col min="4361" max="4361" width="14" style="66" customWidth="1"/>
    <col min="4362" max="4362" width="9.44140625" style="66" bestFit="1" customWidth="1"/>
    <col min="4363" max="4363" width="10.44140625" style="66" bestFit="1" customWidth="1"/>
    <col min="4364" max="4367" width="9.44140625" style="66" bestFit="1" customWidth="1"/>
    <col min="4368" max="4368" width="10.44140625" style="66" bestFit="1" customWidth="1"/>
    <col min="4369" max="4371" width="9.44140625" style="66" bestFit="1" customWidth="1"/>
    <col min="4372" max="4372" width="9.5546875" style="66" bestFit="1" customWidth="1"/>
    <col min="4373" max="4608" width="11.5546875" style="66"/>
    <col min="4609" max="4609" width="35.88671875" style="66" customWidth="1"/>
    <col min="4610" max="4616" width="13.5546875" style="66" customWidth="1"/>
    <col min="4617" max="4617" width="14" style="66" customWidth="1"/>
    <col min="4618" max="4618" width="9.44140625" style="66" bestFit="1" customWidth="1"/>
    <col min="4619" max="4619" width="10.44140625" style="66" bestFit="1" customWidth="1"/>
    <col min="4620" max="4623" width="9.44140625" style="66" bestFit="1" customWidth="1"/>
    <col min="4624" max="4624" width="10.44140625" style="66" bestFit="1" customWidth="1"/>
    <col min="4625" max="4627" width="9.44140625" style="66" bestFit="1" customWidth="1"/>
    <col min="4628" max="4628" width="9.5546875" style="66" bestFit="1" customWidth="1"/>
    <col min="4629" max="4864" width="11.5546875" style="66"/>
    <col min="4865" max="4865" width="35.88671875" style="66" customWidth="1"/>
    <col min="4866" max="4872" width="13.5546875" style="66" customWidth="1"/>
    <col min="4873" max="4873" width="14" style="66" customWidth="1"/>
    <col min="4874" max="4874" width="9.44140625" style="66" bestFit="1" customWidth="1"/>
    <col min="4875" max="4875" width="10.44140625" style="66" bestFit="1" customWidth="1"/>
    <col min="4876" max="4879" width="9.44140625" style="66" bestFit="1" customWidth="1"/>
    <col min="4880" max="4880" width="10.44140625" style="66" bestFit="1" customWidth="1"/>
    <col min="4881" max="4883" width="9.44140625" style="66" bestFit="1" customWidth="1"/>
    <col min="4884" max="4884" width="9.5546875" style="66" bestFit="1" customWidth="1"/>
    <col min="4885" max="5120" width="11.5546875" style="66"/>
    <col min="5121" max="5121" width="35.88671875" style="66" customWidth="1"/>
    <col min="5122" max="5128" width="13.5546875" style="66" customWidth="1"/>
    <col min="5129" max="5129" width="14" style="66" customWidth="1"/>
    <col min="5130" max="5130" width="9.44140625" style="66" bestFit="1" customWidth="1"/>
    <col min="5131" max="5131" width="10.44140625" style="66" bestFit="1" customWidth="1"/>
    <col min="5132" max="5135" width="9.44140625" style="66" bestFit="1" customWidth="1"/>
    <col min="5136" max="5136" width="10.44140625" style="66" bestFit="1" customWidth="1"/>
    <col min="5137" max="5139" width="9.44140625" style="66" bestFit="1" customWidth="1"/>
    <col min="5140" max="5140" width="9.5546875" style="66" bestFit="1" customWidth="1"/>
    <col min="5141" max="5376" width="11.5546875" style="66"/>
    <col min="5377" max="5377" width="35.88671875" style="66" customWidth="1"/>
    <col min="5378" max="5384" width="13.5546875" style="66" customWidth="1"/>
    <col min="5385" max="5385" width="14" style="66" customWidth="1"/>
    <col min="5386" max="5386" width="9.44140625" style="66" bestFit="1" customWidth="1"/>
    <col min="5387" max="5387" width="10.44140625" style="66" bestFit="1" customWidth="1"/>
    <col min="5388" max="5391" width="9.44140625" style="66" bestFit="1" customWidth="1"/>
    <col min="5392" max="5392" width="10.44140625" style="66" bestFit="1" customWidth="1"/>
    <col min="5393" max="5395" width="9.44140625" style="66" bestFit="1" customWidth="1"/>
    <col min="5396" max="5396" width="9.5546875" style="66" bestFit="1" customWidth="1"/>
    <col min="5397" max="5632" width="11.5546875" style="66"/>
    <col min="5633" max="5633" width="35.88671875" style="66" customWidth="1"/>
    <col min="5634" max="5640" width="13.5546875" style="66" customWidth="1"/>
    <col min="5641" max="5641" width="14" style="66" customWidth="1"/>
    <col min="5642" max="5642" width="9.44140625" style="66" bestFit="1" customWidth="1"/>
    <col min="5643" max="5643" width="10.44140625" style="66" bestFit="1" customWidth="1"/>
    <col min="5644" max="5647" width="9.44140625" style="66" bestFit="1" customWidth="1"/>
    <col min="5648" max="5648" width="10.44140625" style="66" bestFit="1" customWidth="1"/>
    <col min="5649" max="5651" width="9.44140625" style="66" bestFit="1" customWidth="1"/>
    <col min="5652" max="5652" width="9.5546875" style="66" bestFit="1" customWidth="1"/>
    <col min="5653" max="5888" width="11.5546875" style="66"/>
    <col min="5889" max="5889" width="35.88671875" style="66" customWidth="1"/>
    <col min="5890" max="5896" width="13.5546875" style="66" customWidth="1"/>
    <col min="5897" max="5897" width="14" style="66" customWidth="1"/>
    <col min="5898" max="5898" width="9.44140625" style="66" bestFit="1" customWidth="1"/>
    <col min="5899" max="5899" width="10.44140625" style="66" bestFit="1" customWidth="1"/>
    <col min="5900" max="5903" width="9.44140625" style="66" bestFit="1" customWidth="1"/>
    <col min="5904" max="5904" width="10.44140625" style="66" bestFit="1" customWidth="1"/>
    <col min="5905" max="5907" width="9.44140625" style="66" bestFit="1" customWidth="1"/>
    <col min="5908" max="5908" width="9.5546875" style="66" bestFit="1" customWidth="1"/>
    <col min="5909" max="6144" width="11.5546875" style="66"/>
    <col min="6145" max="6145" width="35.88671875" style="66" customWidth="1"/>
    <col min="6146" max="6152" width="13.5546875" style="66" customWidth="1"/>
    <col min="6153" max="6153" width="14" style="66" customWidth="1"/>
    <col min="6154" max="6154" width="9.44140625" style="66" bestFit="1" customWidth="1"/>
    <col min="6155" max="6155" width="10.44140625" style="66" bestFit="1" customWidth="1"/>
    <col min="6156" max="6159" width="9.44140625" style="66" bestFit="1" customWidth="1"/>
    <col min="6160" max="6160" width="10.44140625" style="66" bestFit="1" customWidth="1"/>
    <col min="6161" max="6163" width="9.44140625" style="66" bestFit="1" customWidth="1"/>
    <col min="6164" max="6164" width="9.5546875" style="66" bestFit="1" customWidth="1"/>
    <col min="6165" max="6400" width="11.5546875" style="66"/>
    <col min="6401" max="6401" width="35.88671875" style="66" customWidth="1"/>
    <col min="6402" max="6408" width="13.5546875" style="66" customWidth="1"/>
    <col min="6409" max="6409" width="14" style="66" customWidth="1"/>
    <col min="6410" max="6410" width="9.44140625" style="66" bestFit="1" customWidth="1"/>
    <col min="6411" max="6411" width="10.44140625" style="66" bestFit="1" customWidth="1"/>
    <col min="6412" max="6415" width="9.44140625" style="66" bestFit="1" customWidth="1"/>
    <col min="6416" max="6416" width="10.44140625" style="66" bestFit="1" customWidth="1"/>
    <col min="6417" max="6419" width="9.44140625" style="66" bestFit="1" customWidth="1"/>
    <col min="6420" max="6420" width="9.5546875" style="66" bestFit="1" customWidth="1"/>
    <col min="6421" max="6656" width="11.5546875" style="66"/>
    <col min="6657" max="6657" width="35.88671875" style="66" customWidth="1"/>
    <col min="6658" max="6664" width="13.5546875" style="66" customWidth="1"/>
    <col min="6665" max="6665" width="14" style="66" customWidth="1"/>
    <col min="6666" max="6666" width="9.44140625" style="66" bestFit="1" customWidth="1"/>
    <col min="6667" max="6667" width="10.44140625" style="66" bestFit="1" customWidth="1"/>
    <col min="6668" max="6671" width="9.44140625" style="66" bestFit="1" customWidth="1"/>
    <col min="6672" max="6672" width="10.44140625" style="66" bestFit="1" customWidth="1"/>
    <col min="6673" max="6675" width="9.44140625" style="66" bestFit="1" customWidth="1"/>
    <col min="6676" max="6676" width="9.5546875" style="66" bestFit="1" customWidth="1"/>
    <col min="6677" max="6912" width="11.5546875" style="66"/>
    <col min="6913" max="6913" width="35.88671875" style="66" customWidth="1"/>
    <col min="6914" max="6920" width="13.5546875" style="66" customWidth="1"/>
    <col min="6921" max="6921" width="14" style="66" customWidth="1"/>
    <col min="6922" max="6922" width="9.44140625" style="66" bestFit="1" customWidth="1"/>
    <col min="6923" max="6923" width="10.44140625" style="66" bestFit="1" customWidth="1"/>
    <col min="6924" max="6927" width="9.44140625" style="66" bestFit="1" customWidth="1"/>
    <col min="6928" max="6928" width="10.44140625" style="66" bestFit="1" customWidth="1"/>
    <col min="6929" max="6931" width="9.44140625" style="66" bestFit="1" customWidth="1"/>
    <col min="6932" max="6932" width="9.5546875" style="66" bestFit="1" customWidth="1"/>
    <col min="6933" max="7168" width="11.5546875" style="66"/>
    <col min="7169" max="7169" width="35.88671875" style="66" customWidth="1"/>
    <col min="7170" max="7176" width="13.5546875" style="66" customWidth="1"/>
    <col min="7177" max="7177" width="14" style="66" customWidth="1"/>
    <col min="7178" max="7178" width="9.44140625" style="66" bestFit="1" customWidth="1"/>
    <col min="7179" max="7179" width="10.44140625" style="66" bestFit="1" customWidth="1"/>
    <col min="7180" max="7183" width="9.44140625" style="66" bestFit="1" customWidth="1"/>
    <col min="7184" max="7184" width="10.44140625" style="66" bestFit="1" customWidth="1"/>
    <col min="7185" max="7187" width="9.44140625" style="66" bestFit="1" customWidth="1"/>
    <col min="7188" max="7188" width="9.5546875" style="66" bestFit="1" customWidth="1"/>
    <col min="7189" max="7424" width="11.5546875" style="66"/>
    <col min="7425" max="7425" width="35.88671875" style="66" customWidth="1"/>
    <col min="7426" max="7432" width="13.5546875" style="66" customWidth="1"/>
    <col min="7433" max="7433" width="14" style="66" customWidth="1"/>
    <col min="7434" max="7434" width="9.44140625" style="66" bestFit="1" customWidth="1"/>
    <col min="7435" max="7435" width="10.44140625" style="66" bestFit="1" customWidth="1"/>
    <col min="7436" max="7439" width="9.44140625" style="66" bestFit="1" customWidth="1"/>
    <col min="7440" max="7440" width="10.44140625" style="66" bestFit="1" customWidth="1"/>
    <col min="7441" max="7443" width="9.44140625" style="66" bestFit="1" customWidth="1"/>
    <col min="7444" max="7444" width="9.5546875" style="66" bestFit="1" customWidth="1"/>
    <col min="7445" max="7680" width="11.5546875" style="66"/>
    <col min="7681" max="7681" width="35.88671875" style="66" customWidth="1"/>
    <col min="7682" max="7688" width="13.5546875" style="66" customWidth="1"/>
    <col min="7689" max="7689" width="14" style="66" customWidth="1"/>
    <col min="7690" max="7690" width="9.44140625" style="66" bestFit="1" customWidth="1"/>
    <col min="7691" max="7691" width="10.44140625" style="66" bestFit="1" customWidth="1"/>
    <col min="7692" max="7695" width="9.44140625" style="66" bestFit="1" customWidth="1"/>
    <col min="7696" max="7696" width="10.44140625" style="66" bestFit="1" customWidth="1"/>
    <col min="7697" max="7699" width="9.44140625" style="66" bestFit="1" customWidth="1"/>
    <col min="7700" max="7700" width="9.5546875" style="66" bestFit="1" customWidth="1"/>
    <col min="7701" max="7936" width="11.5546875" style="66"/>
    <col min="7937" max="7937" width="35.88671875" style="66" customWidth="1"/>
    <col min="7938" max="7944" width="13.5546875" style="66" customWidth="1"/>
    <col min="7945" max="7945" width="14" style="66" customWidth="1"/>
    <col min="7946" max="7946" width="9.44140625" style="66" bestFit="1" customWidth="1"/>
    <col min="7947" max="7947" width="10.44140625" style="66" bestFit="1" customWidth="1"/>
    <col min="7948" max="7951" width="9.44140625" style="66" bestFit="1" customWidth="1"/>
    <col min="7952" max="7952" width="10.44140625" style="66" bestFit="1" customWidth="1"/>
    <col min="7953" max="7955" width="9.44140625" style="66" bestFit="1" customWidth="1"/>
    <col min="7956" max="7956" width="9.5546875" style="66" bestFit="1" customWidth="1"/>
    <col min="7957" max="8192" width="11.5546875" style="66"/>
    <col min="8193" max="8193" width="35.88671875" style="66" customWidth="1"/>
    <col min="8194" max="8200" width="13.5546875" style="66" customWidth="1"/>
    <col min="8201" max="8201" width="14" style="66" customWidth="1"/>
    <col min="8202" max="8202" width="9.44140625" style="66" bestFit="1" customWidth="1"/>
    <col min="8203" max="8203" width="10.44140625" style="66" bestFit="1" customWidth="1"/>
    <col min="8204" max="8207" width="9.44140625" style="66" bestFit="1" customWidth="1"/>
    <col min="8208" max="8208" width="10.44140625" style="66" bestFit="1" customWidth="1"/>
    <col min="8209" max="8211" width="9.44140625" style="66" bestFit="1" customWidth="1"/>
    <col min="8212" max="8212" width="9.5546875" style="66" bestFit="1" customWidth="1"/>
    <col min="8213" max="8448" width="11.5546875" style="66"/>
    <col min="8449" max="8449" width="35.88671875" style="66" customWidth="1"/>
    <col min="8450" max="8456" width="13.5546875" style="66" customWidth="1"/>
    <col min="8457" max="8457" width="14" style="66" customWidth="1"/>
    <col min="8458" max="8458" width="9.44140625" style="66" bestFit="1" customWidth="1"/>
    <col min="8459" max="8459" width="10.44140625" style="66" bestFit="1" customWidth="1"/>
    <col min="8460" max="8463" width="9.44140625" style="66" bestFit="1" customWidth="1"/>
    <col min="8464" max="8464" width="10.44140625" style="66" bestFit="1" customWidth="1"/>
    <col min="8465" max="8467" width="9.44140625" style="66" bestFit="1" customWidth="1"/>
    <col min="8468" max="8468" width="9.5546875" style="66" bestFit="1" customWidth="1"/>
    <col min="8469" max="8704" width="11.5546875" style="66"/>
    <col min="8705" max="8705" width="35.88671875" style="66" customWidth="1"/>
    <col min="8706" max="8712" width="13.5546875" style="66" customWidth="1"/>
    <col min="8713" max="8713" width="14" style="66" customWidth="1"/>
    <col min="8714" max="8714" width="9.44140625" style="66" bestFit="1" customWidth="1"/>
    <col min="8715" max="8715" width="10.44140625" style="66" bestFit="1" customWidth="1"/>
    <col min="8716" max="8719" width="9.44140625" style="66" bestFit="1" customWidth="1"/>
    <col min="8720" max="8720" width="10.44140625" style="66" bestFit="1" customWidth="1"/>
    <col min="8721" max="8723" width="9.44140625" style="66" bestFit="1" customWidth="1"/>
    <col min="8724" max="8724" width="9.5546875" style="66" bestFit="1" customWidth="1"/>
    <col min="8725" max="8960" width="11.5546875" style="66"/>
    <col min="8961" max="8961" width="35.88671875" style="66" customWidth="1"/>
    <col min="8962" max="8968" width="13.5546875" style="66" customWidth="1"/>
    <col min="8969" max="8969" width="14" style="66" customWidth="1"/>
    <col min="8970" max="8970" width="9.44140625" style="66" bestFit="1" customWidth="1"/>
    <col min="8971" max="8971" width="10.44140625" style="66" bestFit="1" customWidth="1"/>
    <col min="8972" max="8975" width="9.44140625" style="66" bestFit="1" customWidth="1"/>
    <col min="8976" max="8976" width="10.44140625" style="66" bestFit="1" customWidth="1"/>
    <col min="8977" max="8979" width="9.44140625" style="66" bestFit="1" customWidth="1"/>
    <col min="8980" max="8980" width="9.5546875" style="66" bestFit="1" customWidth="1"/>
    <col min="8981" max="9216" width="11.5546875" style="66"/>
    <col min="9217" max="9217" width="35.88671875" style="66" customWidth="1"/>
    <col min="9218" max="9224" width="13.5546875" style="66" customWidth="1"/>
    <col min="9225" max="9225" width="14" style="66" customWidth="1"/>
    <col min="9226" max="9226" width="9.44140625" style="66" bestFit="1" customWidth="1"/>
    <col min="9227" max="9227" width="10.44140625" style="66" bestFit="1" customWidth="1"/>
    <col min="9228" max="9231" width="9.44140625" style="66" bestFit="1" customWidth="1"/>
    <col min="9232" max="9232" width="10.44140625" style="66" bestFit="1" customWidth="1"/>
    <col min="9233" max="9235" width="9.44140625" style="66" bestFit="1" customWidth="1"/>
    <col min="9236" max="9236" width="9.5546875" style="66" bestFit="1" customWidth="1"/>
    <col min="9237" max="9472" width="11.5546875" style="66"/>
    <col min="9473" max="9473" width="35.88671875" style="66" customWidth="1"/>
    <col min="9474" max="9480" width="13.5546875" style="66" customWidth="1"/>
    <col min="9481" max="9481" width="14" style="66" customWidth="1"/>
    <col min="9482" max="9482" width="9.44140625" style="66" bestFit="1" customWidth="1"/>
    <col min="9483" max="9483" width="10.44140625" style="66" bestFit="1" customWidth="1"/>
    <col min="9484" max="9487" width="9.44140625" style="66" bestFit="1" customWidth="1"/>
    <col min="9488" max="9488" width="10.44140625" style="66" bestFit="1" customWidth="1"/>
    <col min="9489" max="9491" width="9.44140625" style="66" bestFit="1" customWidth="1"/>
    <col min="9492" max="9492" width="9.5546875" style="66" bestFit="1" customWidth="1"/>
    <col min="9493" max="9728" width="11.5546875" style="66"/>
    <col min="9729" max="9729" width="35.88671875" style="66" customWidth="1"/>
    <col min="9730" max="9736" width="13.5546875" style="66" customWidth="1"/>
    <col min="9737" max="9737" width="14" style="66" customWidth="1"/>
    <col min="9738" max="9738" width="9.44140625" style="66" bestFit="1" customWidth="1"/>
    <col min="9739" max="9739" width="10.44140625" style="66" bestFit="1" customWidth="1"/>
    <col min="9740" max="9743" width="9.44140625" style="66" bestFit="1" customWidth="1"/>
    <col min="9744" max="9744" width="10.44140625" style="66" bestFit="1" customWidth="1"/>
    <col min="9745" max="9747" width="9.44140625" style="66" bestFit="1" customWidth="1"/>
    <col min="9748" max="9748" width="9.5546875" style="66" bestFit="1" customWidth="1"/>
    <col min="9749" max="9984" width="11.5546875" style="66"/>
    <col min="9985" max="9985" width="35.88671875" style="66" customWidth="1"/>
    <col min="9986" max="9992" width="13.5546875" style="66" customWidth="1"/>
    <col min="9993" max="9993" width="14" style="66" customWidth="1"/>
    <col min="9994" max="9994" width="9.44140625" style="66" bestFit="1" customWidth="1"/>
    <col min="9995" max="9995" width="10.44140625" style="66" bestFit="1" customWidth="1"/>
    <col min="9996" max="9999" width="9.44140625" style="66" bestFit="1" customWidth="1"/>
    <col min="10000" max="10000" width="10.44140625" style="66" bestFit="1" customWidth="1"/>
    <col min="10001" max="10003" width="9.44140625" style="66" bestFit="1" customWidth="1"/>
    <col min="10004" max="10004" width="9.5546875" style="66" bestFit="1" customWidth="1"/>
    <col min="10005" max="10240" width="11.5546875" style="66"/>
    <col min="10241" max="10241" width="35.88671875" style="66" customWidth="1"/>
    <col min="10242" max="10248" width="13.5546875" style="66" customWidth="1"/>
    <col min="10249" max="10249" width="14" style="66" customWidth="1"/>
    <col min="10250" max="10250" width="9.44140625" style="66" bestFit="1" customWidth="1"/>
    <col min="10251" max="10251" width="10.44140625" style="66" bestFit="1" customWidth="1"/>
    <col min="10252" max="10255" width="9.44140625" style="66" bestFit="1" customWidth="1"/>
    <col min="10256" max="10256" width="10.44140625" style="66" bestFit="1" customWidth="1"/>
    <col min="10257" max="10259" width="9.44140625" style="66" bestFit="1" customWidth="1"/>
    <col min="10260" max="10260" width="9.5546875" style="66" bestFit="1" customWidth="1"/>
    <col min="10261" max="10496" width="11.5546875" style="66"/>
    <col min="10497" max="10497" width="35.88671875" style="66" customWidth="1"/>
    <col min="10498" max="10504" width="13.5546875" style="66" customWidth="1"/>
    <col min="10505" max="10505" width="14" style="66" customWidth="1"/>
    <col min="10506" max="10506" width="9.44140625" style="66" bestFit="1" customWidth="1"/>
    <col min="10507" max="10507" width="10.44140625" style="66" bestFit="1" customWidth="1"/>
    <col min="10508" max="10511" width="9.44140625" style="66" bestFit="1" customWidth="1"/>
    <col min="10512" max="10512" width="10.44140625" style="66" bestFit="1" customWidth="1"/>
    <col min="10513" max="10515" width="9.44140625" style="66" bestFit="1" customWidth="1"/>
    <col min="10516" max="10516" width="9.5546875" style="66" bestFit="1" customWidth="1"/>
    <col min="10517" max="10752" width="11.5546875" style="66"/>
    <col min="10753" max="10753" width="35.88671875" style="66" customWidth="1"/>
    <col min="10754" max="10760" width="13.5546875" style="66" customWidth="1"/>
    <col min="10761" max="10761" width="14" style="66" customWidth="1"/>
    <col min="10762" max="10762" width="9.44140625" style="66" bestFit="1" customWidth="1"/>
    <col min="10763" max="10763" width="10.44140625" style="66" bestFit="1" customWidth="1"/>
    <col min="10764" max="10767" width="9.44140625" style="66" bestFit="1" customWidth="1"/>
    <col min="10768" max="10768" width="10.44140625" style="66" bestFit="1" customWidth="1"/>
    <col min="10769" max="10771" width="9.44140625" style="66" bestFit="1" customWidth="1"/>
    <col min="10772" max="10772" width="9.5546875" style="66" bestFit="1" customWidth="1"/>
    <col min="10773" max="11008" width="11.5546875" style="66"/>
    <col min="11009" max="11009" width="35.88671875" style="66" customWidth="1"/>
    <col min="11010" max="11016" width="13.5546875" style="66" customWidth="1"/>
    <col min="11017" max="11017" width="14" style="66" customWidth="1"/>
    <col min="11018" max="11018" width="9.44140625" style="66" bestFit="1" customWidth="1"/>
    <col min="11019" max="11019" width="10.44140625" style="66" bestFit="1" customWidth="1"/>
    <col min="11020" max="11023" width="9.44140625" style="66" bestFit="1" customWidth="1"/>
    <col min="11024" max="11024" width="10.44140625" style="66" bestFit="1" customWidth="1"/>
    <col min="11025" max="11027" width="9.44140625" style="66" bestFit="1" customWidth="1"/>
    <col min="11028" max="11028" width="9.5546875" style="66" bestFit="1" customWidth="1"/>
    <col min="11029" max="11264" width="11.5546875" style="66"/>
    <col min="11265" max="11265" width="35.88671875" style="66" customWidth="1"/>
    <col min="11266" max="11272" width="13.5546875" style="66" customWidth="1"/>
    <col min="11273" max="11273" width="14" style="66" customWidth="1"/>
    <col min="11274" max="11274" width="9.44140625" style="66" bestFit="1" customWidth="1"/>
    <col min="11275" max="11275" width="10.44140625" style="66" bestFit="1" customWidth="1"/>
    <col min="11276" max="11279" width="9.44140625" style="66" bestFit="1" customWidth="1"/>
    <col min="11280" max="11280" width="10.44140625" style="66" bestFit="1" customWidth="1"/>
    <col min="11281" max="11283" width="9.44140625" style="66" bestFit="1" customWidth="1"/>
    <col min="11284" max="11284" width="9.5546875" style="66" bestFit="1" customWidth="1"/>
    <col min="11285" max="11520" width="11.5546875" style="66"/>
    <col min="11521" max="11521" width="35.88671875" style="66" customWidth="1"/>
    <col min="11522" max="11528" width="13.5546875" style="66" customWidth="1"/>
    <col min="11529" max="11529" width="14" style="66" customWidth="1"/>
    <col min="11530" max="11530" width="9.44140625" style="66" bestFit="1" customWidth="1"/>
    <col min="11531" max="11531" width="10.44140625" style="66" bestFit="1" customWidth="1"/>
    <col min="11532" max="11535" width="9.44140625" style="66" bestFit="1" customWidth="1"/>
    <col min="11536" max="11536" width="10.44140625" style="66" bestFit="1" customWidth="1"/>
    <col min="11537" max="11539" width="9.44140625" style="66" bestFit="1" customWidth="1"/>
    <col min="11540" max="11540" width="9.5546875" style="66" bestFit="1" customWidth="1"/>
    <col min="11541" max="11776" width="11.5546875" style="66"/>
    <col min="11777" max="11777" width="35.88671875" style="66" customWidth="1"/>
    <col min="11778" max="11784" width="13.5546875" style="66" customWidth="1"/>
    <col min="11785" max="11785" width="14" style="66" customWidth="1"/>
    <col min="11786" max="11786" width="9.44140625" style="66" bestFit="1" customWidth="1"/>
    <col min="11787" max="11787" width="10.44140625" style="66" bestFit="1" customWidth="1"/>
    <col min="11788" max="11791" width="9.44140625" style="66" bestFit="1" customWidth="1"/>
    <col min="11792" max="11792" width="10.44140625" style="66" bestFit="1" customWidth="1"/>
    <col min="11793" max="11795" width="9.44140625" style="66" bestFit="1" customWidth="1"/>
    <col min="11796" max="11796" width="9.5546875" style="66" bestFit="1" customWidth="1"/>
    <col min="11797" max="12032" width="11.5546875" style="66"/>
    <col min="12033" max="12033" width="35.88671875" style="66" customWidth="1"/>
    <col min="12034" max="12040" width="13.5546875" style="66" customWidth="1"/>
    <col min="12041" max="12041" width="14" style="66" customWidth="1"/>
    <col min="12042" max="12042" width="9.44140625" style="66" bestFit="1" customWidth="1"/>
    <col min="12043" max="12043" width="10.44140625" style="66" bestFit="1" customWidth="1"/>
    <col min="12044" max="12047" width="9.44140625" style="66" bestFit="1" customWidth="1"/>
    <col min="12048" max="12048" width="10.44140625" style="66" bestFit="1" customWidth="1"/>
    <col min="12049" max="12051" width="9.44140625" style="66" bestFit="1" customWidth="1"/>
    <col min="12052" max="12052" width="9.5546875" style="66" bestFit="1" customWidth="1"/>
    <col min="12053" max="12288" width="11.5546875" style="66"/>
    <col min="12289" max="12289" width="35.88671875" style="66" customWidth="1"/>
    <col min="12290" max="12296" width="13.5546875" style="66" customWidth="1"/>
    <col min="12297" max="12297" width="14" style="66" customWidth="1"/>
    <col min="12298" max="12298" width="9.44140625" style="66" bestFit="1" customWidth="1"/>
    <col min="12299" max="12299" width="10.44140625" style="66" bestFit="1" customWidth="1"/>
    <col min="12300" max="12303" width="9.44140625" style="66" bestFit="1" customWidth="1"/>
    <col min="12304" max="12304" width="10.44140625" style="66" bestFit="1" customWidth="1"/>
    <col min="12305" max="12307" width="9.44140625" style="66" bestFit="1" customWidth="1"/>
    <col min="12308" max="12308" width="9.5546875" style="66" bestFit="1" customWidth="1"/>
    <col min="12309" max="12544" width="11.5546875" style="66"/>
    <col min="12545" max="12545" width="35.88671875" style="66" customWidth="1"/>
    <col min="12546" max="12552" width="13.5546875" style="66" customWidth="1"/>
    <col min="12553" max="12553" width="14" style="66" customWidth="1"/>
    <col min="12554" max="12554" width="9.44140625" style="66" bestFit="1" customWidth="1"/>
    <col min="12555" max="12555" width="10.44140625" style="66" bestFit="1" customWidth="1"/>
    <col min="12556" max="12559" width="9.44140625" style="66" bestFit="1" customWidth="1"/>
    <col min="12560" max="12560" width="10.44140625" style="66" bestFit="1" customWidth="1"/>
    <col min="12561" max="12563" width="9.44140625" style="66" bestFit="1" customWidth="1"/>
    <col min="12564" max="12564" width="9.5546875" style="66" bestFit="1" customWidth="1"/>
    <col min="12565" max="12800" width="11.5546875" style="66"/>
    <col min="12801" max="12801" width="35.88671875" style="66" customWidth="1"/>
    <col min="12802" max="12808" width="13.5546875" style="66" customWidth="1"/>
    <col min="12809" max="12809" width="14" style="66" customWidth="1"/>
    <col min="12810" max="12810" width="9.44140625" style="66" bestFit="1" customWidth="1"/>
    <col min="12811" max="12811" width="10.44140625" style="66" bestFit="1" customWidth="1"/>
    <col min="12812" max="12815" width="9.44140625" style="66" bestFit="1" customWidth="1"/>
    <col min="12816" max="12816" width="10.44140625" style="66" bestFit="1" customWidth="1"/>
    <col min="12817" max="12819" width="9.44140625" style="66" bestFit="1" customWidth="1"/>
    <col min="12820" max="12820" width="9.5546875" style="66" bestFit="1" customWidth="1"/>
    <col min="12821" max="13056" width="11.5546875" style="66"/>
    <col min="13057" max="13057" width="35.88671875" style="66" customWidth="1"/>
    <col min="13058" max="13064" width="13.5546875" style="66" customWidth="1"/>
    <col min="13065" max="13065" width="14" style="66" customWidth="1"/>
    <col min="13066" max="13066" width="9.44140625" style="66" bestFit="1" customWidth="1"/>
    <col min="13067" max="13067" width="10.44140625" style="66" bestFit="1" customWidth="1"/>
    <col min="13068" max="13071" width="9.44140625" style="66" bestFit="1" customWidth="1"/>
    <col min="13072" max="13072" width="10.44140625" style="66" bestFit="1" customWidth="1"/>
    <col min="13073" max="13075" width="9.44140625" style="66" bestFit="1" customWidth="1"/>
    <col min="13076" max="13076" width="9.5546875" style="66" bestFit="1" customWidth="1"/>
    <col min="13077" max="13312" width="11.5546875" style="66"/>
    <col min="13313" max="13313" width="35.88671875" style="66" customWidth="1"/>
    <col min="13314" max="13320" width="13.5546875" style="66" customWidth="1"/>
    <col min="13321" max="13321" width="14" style="66" customWidth="1"/>
    <col min="13322" max="13322" width="9.44140625" style="66" bestFit="1" customWidth="1"/>
    <col min="13323" max="13323" width="10.44140625" style="66" bestFit="1" customWidth="1"/>
    <col min="13324" max="13327" width="9.44140625" style="66" bestFit="1" customWidth="1"/>
    <col min="13328" max="13328" width="10.44140625" style="66" bestFit="1" customWidth="1"/>
    <col min="13329" max="13331" width="9.44140625" style="66" bestFit="1" customWidth="1"/>
    <col min="13332" max="13332" width="9.5546875" style="66" bestFit="1" customWidth="1"/>
    <col min="13333" max="13568" width="11.5546875" style="66"/>
    <col min="13569" max="13569" width="35.88671875" style="66" customWidth="1"/>
    <col min="13570" max="13576" width="13.5546875" style="66" customWidth="1"/>
    <col min="13577" max="13577" width="14" style="66" customWidth="1"/>
    <col min="13578" max="13578" width="9.44140625" style="66" bestFit="1" customWidth="1"/>
    <col min="13579" max="13579" width="10.44140625" style="66" bestFit="1" customWidth="1"/>
    <col min="13580" max="13583" width="9.44140625" style="66" bestFit="1" customWidth="1"/>
    <col min="13584" max="13584" width="10.44140625" style="66" bestFit="1" customWidth="1"/>
    <col min="13585" max="13587" width="9.44140625" style="66" bestFit="1" customWidth="1"/>
    <col min="13588" max="13588" width="9.5546875" style="66" bestFit="1" customWidth="1"/>
    <col min="13589" max="13824" width="11.5546875" style="66"/>
    <col min="13825" max="13825" width="35.88671875" style="66" customWidth="1"/>
    <col min="13826" max="13832" width="13.5546875" style="66" customWidth="1"/>
    <col min="13833" max="13833" width="14" style="66" customWidth="1"/>
    <col min="13834" max="13834" width="9.44140625" style="66" bestFit="1" customWidth="1"/>
    <col min="13835" max="13835" width="10.44140625" style="66" bestFit="1" customWidth="1"/>
    <col min="13836" max="13839" width="9.44140625" style="66" bestFit="1" customWidth="1"/>
    <col min="13840" max="13840" width="10.44140625" style="66" bestFit="1" customWidth="1"/>
    <col min="13841" max="13843" width="9.44140625" style="66" bestFit="1" customWidth="1"/>
    <col min="13844" max="13844" width="9.5546875" style="66" bestFit="1" customWidth="1"/>
    <col min="13845" max="14080" width="11.5546875" style="66"/>
    <col min="14081" max="14081" width="35.88671875" style="66" customWidth="1"/>
    <col min="14082" max="14088" width="13.5546875" style="66" customWidth="1"/>
    <col min="14089" max="14089" width="14" style="66" customWidth="1"/>
    <col min="14090" max="14090" width="9.44140625" style="66" bestFit="1" customWidth="1"/>
    <col min="14091" max="14091" width="10.44140625" style="66" bestFit="1" customWidth="1"/>
    <col min="14092" max="14095" width="9.44140625" style="66" bestFit="1" customWidth="1"/>
    <col min="14096" max="14096" width="10.44140625" style="66" bestFit="1" customWidth="1"/>
    <col min="14097" max="14099" width="9.44140625" style="66" bestFit="1" customWidth="1"/>
    <col min="14100" max="14100" width="9.5546875" style="66" bestFit="1" customWidth="1"/>
    <col min="14101" max="14336" width="11.5546875" style="66"/>
    <col min="14337" max="14337" width="35.88671875" style="66" customWidth="1"/>
    <col min="14338" max="14344" width="13.5546875" style="66" customWidth="1"/>
    <col min="14345" max="14345" width="14" style="66" customWidth="1"/>
    <col min="14346" max="14346" width="9.44140625" style="66" bestFit="1" customWidth="1"/>
    <col min="14347" max="14347" width="10.44140625" style="66" bestFit="1" customWidth="1"/>
    <col min="14348" max="14351" width="9.44140625" style="66" bestFit="1" customWidth="1"/>
    <col min="14352" max="14352" width="10.44140625" style="66" bestFit="1" customWidth="1"/>
    <col min="14353" max="14355" width="9.44140625" style="66" bestFit="1" customWidth="1"/>
    <col min="14356" max="14356" width="9.5546875" style="66" bestFit="1" customWidth="1"/>
    <col min="14357" max="14592" width="11.5546875" style="66"/>
    <col min="14593" max="14593" width="35.88671875" style="66" customWidth="1"/>
    <col min="14594" max="14600" width="13.5546875" style="66" customWidth="1"/>
    <col min="14601" max="14601" width="14" style="66" customWidth="1"/>
    <col min="14602" max="14602" width="9.44140625" style="66" bestFit="1" customWidth="1"/>
    <col min="14603" max="14603" width="10.44140625" style="66" bestFit="1" customWidth="1"/>
    <col min="14604" max="14607" width="9.44140625" style="66" bestFit="1" customWidth="1"/>
    <col min="14608" max="14608" width="10.44140625" style="66" bestFit="1" customWidth="1"/>
    <col min="14609" max="14611" width="9.44140625" style="66" bestFit="1" customWidth="1"/>
    <col min="14612" max="14612" width="9.5546875" style="66" bestFit="1" customWidth="1"/>
    <col min="14613" max="14848" width="11.5546875" style="66"/>
    <col min="14849" max="14849" width="35.88671875" style="66" customWidth="1"/>
    <col min="14850" max="14856" width="13.5546875" style="66" customWidth="1"/>
    <col min="14857" max="14857" width="14" style="66" customWidth="1"/>
    <col min="14858" max="14858" width="9.44140625" style="66" bestFit="1" customWidth="1"/>
    <col min="14859" max="14859" width="10.44140625" style="66" bestFit="1" customWidth="1"/>
    <col min="14860" max="14863" width="9.44140625" style="66" bestFit="1" customWidth="1"/>
    <col min="14864" max="14864" width="10.44140625" style="66" bestFit="1" customWidth="1"/>
    <col min="14865" max="14867" width="9.44140625" style="66" bestFit="1" customWidth="1"/>
    <col min="14868" max="14868" width="9.5546875" style="66" bestFit="1" customWidth="1"/>
    <col min="14869" max="15104" width="11.5546875" style="66"/>
    <col min="15105" max="15105" width="35.88671875" style="66" customWidth="1"/>
    <col min="15106" max="15112" width="13.5546875" style="66" customWidth="1"/>
    <col min="15113" max="15113" width="14" style="66" customWidth="1"/>
    <col min="15114" max="15114" width="9.44140625" style="66" bestFit="1" customWidth="1"/>
    <col min="15115" max="15115" width="10.44140625" style="66" bestFit="1" customWidth="1"/>
    <col min="15116" max="15119" width="9.44140625" style="66" bestFit="1" customWidth="1"/>
    <col min="15120" max="15120" width="10.44140625" style="66" bestFit="1" customWidth="1"/>
    <col min="15121" max="15123" width="9.44140625" style="66" bestFit="1" customWidth="1"/>
    <col min="15124" max="15124" width="9.5546875" style="66" bestFit="1" customWidth="1"/>
    <col min="15125" max="15360" width="11.5546875" style="66"/>
    <col min="15361" max="15361" width="35.88671875" style="66" customWidth="1"/>
    <col min="15362" max="15368" width="13.5546875" style="66" customWidth="1"/>
    <col min="15369" max="15369" width="14" style="66" customWidth="1"/>
    <col min="15370" max="15370" width="9.44140625" style="66" bestFit="1" customWidth="1"/>
    <col min="15371" max="15371" width="10.44140625" style="66" bestFit="1" customWidth="1"/>
    <col min="15372" max="15375" width="9.44140625" style="66" bestFit="1" customWidth="1"/>
    <col min="15376" max="15376" width="10.44140625" style="66" bestFit="1" customWidth="1"/>
    <col min="15377" max="15379" width="9.44140625" style="66" bestFit="1" customWidth="1"/>
    <col min="15380" max="15380" width="9.5546875" style="66" bestFit="1" customWidth="1"/>
    <col min="15381" max="15616" width="11.5546875" style="66"/>
    <col min="15617" max="15617" width="35.88671875" style="66" customWidth="1"/>
    <col min="15618" max="15624" width="13.5546875" style="66" customWidth="1"/>
    <col min="15625" max="15625" width="14" style="66" customWidth="1"/>
    <col min="15626" max="15626" width="9.44140625" style="66" bestFit="1" customWidth="1"/>
    <col min="15627" max="15627" width="10.44140625" style="66" bestFit="1" customWidth="1"/>
    <col min="15628" max="15631" width="9.44140625" style="66" bestFit="1" customWidth="1"/>
    <col min="15632" max="15632" width="10.44140625" style="66" bestFit="1" customWidth="1"/>
    <col min="15633" max="15635" width="9.44140625" style="66" bestFit="1" customWidth="1"/>
    <col min="15636" max="15636" width="9.5546875" style="66" bestFit="1" customWidth="1"/>
    <col min="15637" max="15872" width="11.5546875" style="66"/>
    <col min="15873" max="15873" width="35.88671875" style="66" customWidth="1"/>
    <col min="15874" max="15880" width="13.5546875" style="66" customWidth="1"/>
    <col min="15881" max="15881" width="14" style="66" customWidth="1"/>
    <col min="15882" max="15882" width="9.44140625" style="66" bestFit="1" customWidth="1"/>
    <col min="15883" max="15883" width="10.44140625" style="66" bestFit="1" customWidth="1"/>
    <col min="15884" max="15887" width="9.44140625" style="66" bestFit="1" customWidth="1"/>
    <col min="15888" max="15888" width="10.44140625" style="66" bestFit="1" customWidth="1"/>
    <col min="15889" max="15891" width="9.44140625" style="66" bestFit="1" customWidth="1"/>
    <col min="15892" max="15892" width="9.5546875" style="66" bestFit="1" customWidth="1"/>
    <col min="15893" max="16128" width="11.5546875" style="66"/>
    <col min="16129" max="16129" width="35.88671875" style="66" customWidth="1"/>
    <col min="16130" max="16136" width="13.5546875" style="66" customWidth="1"/>
    <col min="16137" max="16137" width="14" style="66" customWidth="1"/>
    <col min="16138" max="16138" width="9.44140625" style="66" bestFit="1" customWidth="1"/>
    <col min="16139" max="16139" width="10.44140625" style="66" bestFit="1" customWidth="1"/>
    <col min="16140" max="16143" width="9.44140625" style="66" bestFit="1" customWidth="1"/>
    <col min="16144" max="16144" width="10.44140625" style="66" bestFit="1" customWidth="1"/>
    <col min="16145" max="16147" width="9.44140625" style="66" bestFit="1" customWidth="1"/>
    <col min="16148" max="16148" width="9.5546875" style="66" bestFit="1" customWidth="1"/>
    <col min="16149" max="16384" width="11.5546875" style="66"/>
  </cols>
  <sheetData>
    <row r="1" spans="1:9" s="33" customFormat="1" ht="14.25" customHeight="1">
      <c r="A1" s="1210" t="s">
        <v>1043</v>
      </c>
      <c r="B1" s="32"/>
      <c r="C1" s="32"/>
      <c r="D1" s="32"/>
      <c r="E1" s="32"/>
      <c r="F1" s="32"/>
      <c r="G1" s="32"/>
      <c r="H1" s="32"/>
      <c r="I1" s="32"/>
    </row>
    <row r="2" spans="1:9" s="35" customFormat="1" ht="24" customHeight="1">
      <c r="A2" s="34" t="s">
        <v>38</v>
      </c>
      <c r="B2" s="34"/>
      <c r="C2" s="34"/>
      <c r="D2" s="34"/>
      <c r="E2" s="34"/>
      <c r="F2" s="34"/>
      <c r="G2" s="34"/>
      <c r="H2" s="34"/>
      <c r="I2" s="34"/>
    </row>
    <row r="3" spans="1:9" s="37" customFormat="1" ht="26.4" customHeight="1">
      <c r="A3" s="36">
        <v>46081</v>
      </c>
      <c r="B3" s="36"/>
      <c r="C3" s="36"/>
      <c r="D3" s="36"/>
      <c r="E3" s="36"/>
      <c r="F3" s="36"/>
      <c r="G3" s="36"/>
      <c r="H3" s="36"/>
      <c r="I3" s="36"/>
    </row>
    <row r="4" spans="1:9" s="37" customFormat="1" ht="26.4" hidden="1" customHeight="1">
      <c r="A4" s="38"/>
      <c r="B4" s="39">
        <v>3</v>
      </c>
      <c r="C4" s="39">
        <v>4</v>
      </c>
      <c r="D4" s="39">
        <v>6</v>
      </c>
      <c r="E4" s="39">
        <v>8</v>
      </c>
      <c r="F4" s="39">
        <v>7</v>
      </c>
      <c r="G4" s="40">
        <v>2</v>
      </c>
      <c r="H4" s="39">
        <v>5</v>
      </c>
      <c r="I4" s="39"/>
    </row>
    <row r="5" spans="1:9" s="43" customFormat="1" ht="13.65" hidden="1" customHeight="1">
      <c r="A5" s="41"/>
      <c r="B5" s="42" t="s">
        <v>39</v>
      </c>
      <c r="C5" s="42" t="s">
        <v>40</v>
      </c>
      <c r="D5" s="42" t="s">
        <v>41</v>
      </c>
      <c r="E5" s="42" t="s">
        <v>42</v>
      </c>
      <c r="F5" s="42" t="s">
        <v>43</v>
      </c>
      <c r="G5" s="42" t="s">
        <v>44</v>
      </c>
      <c r="H5" s="42" t="s">
        <v>45</v>
      </c>
      <c r="I5" s="41"/>
    </row>
    <row r="6" spans="1:9" s="43" customFormat="1" ht="13.65" customHeight="1" thickBot="1">
      <c r="A6" s="44"/>
      <c r="B6" s="42"/>
      <c r="C6" s="42"/>
      <c r="D6" s="42"/>
      <c r="E6" s="42"/>
      <c r="F6" s="42"/>
      <c r="G6" s="42"/>
      <c r="H6" s="42"/>
      <c r="I6" s="41"/>
    </row>
    <row r="7" spans="1:9" s="48" customFormat="1" ht="26.4" customHeight="1">
      <c r="A7" s="45" t="s">
        <v>1</v>
      </c>
      <c r="B7" s="46" t="s">
        <v>46</v>
      </c>
      <c r="C7" s="46" t="s">
        <v>47</v>
      </c>
      <c r="D7" s="46" t="s">
        <v>48</v>
      </c>
      <c r="E7" s="46" t="s">
        <v>49</v>
      </c>
      <c r="F7" s="46" t="s">
        <v>50</v>
      </c>
      <c r="G7" s="46" t="s">
        <v>51</v>
      </c>
      <c r="H7" s="46" t="s">
        <v>52</v>
      </c>
      <c r="I7" s="47" t="s">
        <v>53</v>
      </c>
    </row>
    <row r="8" spans="1:9" s="48" customFormat="1" ht="43.5" customHeight="1">
      <c r="A8" s="49"/>
      <c r="B8" s="50"/>
      <c r="C8" s="50"/>
      <c r="D8" s="50"/>
      <c r="E8" s="50"/>
      <c r="F8" s="50"/>
      <c r="G8" s="50" t="s">
        <v>54</v>
      </c>
      <c r="H8" s="50"/>
      <c r="I8" s="51"/>
    </row>
    <row r="9" spans="1:9" s="48" customFormat="1" ht="6.75" customHeight="1">
      <c r="A9" s="52"/>
      <c r="B9" s="53"/>
      <c r="C9" s="53"/>
      <c r="D9" s="53"/>
      <c r="E9" s="53"/>
      <c r="F9" s="53"/>
      <c r="G9" s="53"/>
      <c r="H9" s="53"/>
      <c r="I9" s="54"/>
    </row>
    <row r="10" spans="1:9" s="57" customFormat="1" ht="20.100000000000001" customHeight="1">
      <c r="A10" s="55" t="s">
        <v>28</v>
      </c>
      <c r="B10" s="56">
        <v>0</v>
      </c>
      <c r="C10" s="56">
        <v>0</v>
      </c>
      <c r="D10" s="56">
        <v>3</v>
      </c>
      <c r="E10" s="56">
        <v>60338</v>
      </c>
      <c r="F10" s="56">
        <v>178298</v>
      </c>
      <c r="G10" s="56">
        <v>31852</v>
      </c>
      <c r="H10" s="56">
        <v>6</v>
      </c>
      <c r="I10" s="56">
        <v>267534</v>
      </c>
    </row>
    <row r="11" spans="1:9" s="57" customFormat="1" ht="20.100000000000001" customHeight="1">
      <c r="A11" s="55" t="s">
        <v>29</v>
      </c>
      <c r="B11" s="56">
        <v>0</v>
      </c>
      <c r="C11" s="56">
        <v>0</v>
      </c>
      <c r="D11" s="56">
        <v>0</v>
      </c>
      <c r="E11" s="56">
        <v>9647</v>
      </c>
      <c r="F11" s="56">
        <v>12132</v>
      </c>
      <c r="G11" s="56">
        <v>241702</v>
      </c>
      <c r="H11" s="56">
        <v>3746</v>
      </c>
      <c r="I11" s="56">
        <v>264479</v>
      </c>
    </row>
    <row r="12" spans="1:9" s="57" customFormat="1" ht="20.100000000000001" customHeight="1">
      <c r="A12" s="55" t="s">
        <v>30</v>
      </c>
      <c r="B12" s="56">
        <v>0</v>
      </c>
      <c r="C12" s="56">
        <v>0</v>
      </c>
      <c r="D12" s="56">
        <v>0</v>
      </c>
      <c r="E12" s="56">
        <v>3851</v>
      </c>
      <c r="F12" s="56">
        <v>5946</v>
      </c>
      <c r="G12" s="56">
        <v>32750</v>
      </c>
      <c r="H12" s="56">
        <v>0</v>
      </c>
      <c r="I12" s="56">
        <v>42034</v>
      </c>
    </row>
    <row r="13" spans="1:9" s="57" customFormat="1" ht="20.100000000000001" customHeight="1">
      <c r="A13" s="55" t="s">
        <v>55</v>
      </c>
      <c r="B13" s="56">
        <v>0</v>
      </c>
      <c r="C13" s="56">
        <v>0</v>
      </c>
      <c r="D13" s="56">
        <v>0</v>
      </c>
      <c r="E13" s="56">
        <v>0</v>
      </c>
      <c r="F13" s="56">
        <v>0</v>
      </c>
      <c r="G13" s="56">
        <v>566577</v>
      </c>
      <c r="H13" s="56">
        <v>0</v>
      </c>
      <c r="I13" s="56">
        <v>566577</v>
      </c>
    </row>
    <row r="14" spans="1:9" s="57" customFormat="1" ht="20.100000000000001" customHeight="1">
      <c r="A14" s="55" t="s">
        <v>32</v>
      </c>
      <c r="B14" s="56">
        <v>8</v>
      </c>
      <c r="C14" s="56">
        <v>41</v>
      </c>
      <c r="D14" s="56">
        <v>302</v>
      </c>
      <c r="E14" s="56">
        <v>5644</v>
      </c>
      <c r="F14" s="56">
        <v>213</v>
      </c>
      <c r="G14" s="56">
        <v>24248</v>
      </c>
      <c r="H14" s="56">
        <v>0</v>
      </c>
      <c r="I14" s="56">
        <v>30361</v>
      </c>
    </row>
    <row r="15" spans="1:9" s="57" customFormat="1" ht="20.100000000000001" customHeight="1">
      <c r="A15" s="55" t="s">
        <v>33</v>
      </c>
      <c r="B15" s="56">
        <v>1</v>
      </c>
      <c r="C15" s="56">
        <v>1</v>
      </c>
      <c r="D15" s="56">
        <v>4</v>
      </c>
      <c r="E15" s="56">
        <v>15921</v>
      </c>
      <c r="F15" s="56">
        <v>28576</v>
      </c>
      <c r="G15" s="56">
        <v>10664</v>
      </c>
      <c r="H15" s="56">
        <v>0</v>
      </c>
      <c r="I15" s="56">
        <v>54860</v>
      </c>
    </row>
    <row r="16" spans="1:9" s="57" customFormat="1" ht="20.100000000000001" customHeight="1">
      <c r="A16" s="55" t="s">
        <v>34</v>
      </c>
      <c r="B16" s="56">
        <v>0</v>
      </c>
      <c r="C16" s="56">
        <v>0</v>
      </c>
      <c r="D16" s="56">
        <v>0</v>
      </c>
      <c r="E16" s="56">
        <v>12708</v>
      </c>
      <c r="F16" s="56">
        <v>61404</v>
      </c>
      <c r="G16" s="56">
        <v>0</v>
      </c>
      <c r="H16" s="56">
        <v>0</v>
      </c>
      <c r="I16" s="56">
        <v>74112</v>
      </c>
    </row>
    <row r="17" spans="1:9" s="60" customFormat="1" ht="27" customHeight="1" thickBot="1">
      <c r="A17" s="58" t="s">
        <v>56</v>
      </c>
      <c r="B17" s="59">
        <v>9</v>
      </c>
      <c r="C17" s="59">
        <v>42</v>
      </c>
      <c r="D17" s="59">
        <v>309</v>
      </c>
      <c r="E17" s="59">
        <v>104979</v>
      </c>
      <c r="F17" s="59">
        <v>280541</v>
      </c>
      <c r="G17" s="59">
        <v>889640</v>
      </c>
      <c r="H17" s="59">
        <v>3752</v>
      </c>
      <c r="I17" s="59">
        <v>1256669</v>
      </c>
    </row>
    <row r="18" spans="1:9" s="60" customFormat="1" ht="15.75" customHeight="1">
      <c r="A18" s="61"/>
      <c r="B18" s="62"/>
      <c r="C18" s="62"/>
      <c r="D18" s="62"/>
      <c r="E18" s="62"/>
      <c r="F18" s="62"/>
      <c r="G18" s="62"/>
      <c r="H18" s="62"/>
      <c r="I18" s="62"/>
    </row>
    <row r="19" spans="1:9" s="65" customFormat="1" ht="19.5" customHeight="1">
      <c r="A19" s="63" t="s">
        <v>57</v>
      </c>
      <c r="B19" s="64"/>
      <c r="C19" s="64"/>
      <c r="D19" s="64"/>
      <c r="E19" s="64"/>
      <c r="F19" s="64"/>
      <c r="G19" s="64"/>
      <c r="H19" s="64"/>
      <c r="I19" s="64"/>
    </row>
    <row r="20" spans="1:9" s="43" customFormat="1" ht="15.75" customHeight="1">
      <c r="A20" s="63" t="s">
        <v>58</v>
      </c>
    </row>
    <row r="21" spans="1:9" s="43" customFormat="1" ht="16.2" customHeight="1">
      <c r="A21" s="63" t="s">
        <v>59</v>
      </c>
    </row>
    <row r="22" spans="1:9">
      <c r="A22" s="63" t="s">
        <v>60</v>
      </c>
    </row>
    <row r="37" spans="2:9">
      <c r="B37" s="67"/>
      <c r="C37" s="67"/>
      <c r="D37" s="67"/>
      <c r="E37" s="67"/>
      <c r="F37" s="67"/>
      <c r="G37" s="67"/>
      <c r="H37" s="67"/>
      <c r="I37" s="67"/>
    </row>
    <row r="38" spans="2:9">
      <c r="B38" s="67"/>
      <c r="C38" s="67"/>
      <c r="D38" s="67"/>
      <c r="E38" s="67"/>
      <c r="F38" s="67"/>
      <c r="G38" s="67"/>
      <c r="H38" s="67"/>
      <c r="I38" s="67"/>
    </row>
    <row r="39" spans="2:9">
      <c r="B39" s="67"/>
      <c r="C39" s="67"/>
      <c r="D39" s="67"/>
      <c r="E39" s="67"/>
      <c r="F39" s="67"/>
      <c r="G39" s="67"/>
      <c r="H39" s="67"/>
      <c r="I39" s="67"/>
    </row>
    <row r="40" spans="2:9">
      <c r="B40" s="67"/>
      <c r="C40" s="67"/>
      <c r="D40" s="67"/>
      <c r="E40" s="67"/>
      <c r="F40" s="67"/>
      <c r="G40" s="67"/>
      <c r="H40" s="67"/>
      <c r="I40" s="67"/>
    </row>
    <row r="41" spans="2:9">
      <c r="B41" s="67"/>
      <c r="C41" s="67"/>
      <c r="D41" s="67"/>
      <c r="E41" s="67"/>
      <c r="F41" s="67"/>
      <c r="G41" s="67"/>
      <c r="H41" s="67"/>
      <c r="I41" s="67"/>
    </row>
    <row r="42" spans="2:9">
      <c r="B42" s="67"/>
      <c r="C42" s="67"/>
      <c r="D42" s="67"/>
      <c r="E42" s="67"/>
      <c r="F42" s="67"/>
      <c r="G42" s="67"/>
      <c r="H42" s="67"/>
      <c r="I42" s="67"/>
    </row>
    <row r="43" spans="2:9">
      <c r="B43" s="67"/>
      <c r="C43" s="67"/>
      <c r="D43" s="67"/>
      <c r="E43" s="67"/>
      <c r="F43" s="67"/>
      <c r="G43" s="67"/>
      <c r="H43" s="67"/>
      <c r="I43" s="67"/>
    </row>
    <row r="44" spans="2:9">
      <c r="B44" s="67"/>
      <c r="C44" s="67"/>
      <c r="D44" s="67"/>
      <c r="E44" s="67"/>
      <c r="F44" s="67"/>
      <c r="G44" s="67"/>
      <c r="H44" s="67"/>
      <c r="I44" s="67"/>
    </row>
    <row r="45" spans="2:9">
      <c r="B45" s="67"/>
      <c r="C45" s="67"/>
      <c r="D45" s="67"/>
      <c r="E45" s="67"/>
      <c r="F45" s="67"/>
      <c r="G45" s="67"/>
      <c r="H45" s="67"/>
      <c r="I45" s="67"/>
    </row>
    <row r="46" spans="2:9">
      <c r="B46" s="67"/>
      <c r="C46" s="67"/>
      <c r="D46" s="67"/>
      <c r="E46" s="67"/>
      <c r="F46" s="67"/>
      <c r="G46" s="67"/>
      <c r="H46" s="67"/>
      <c r="I46" s="67"/>
    </row>
    <row r="47" spans="2:9">
      <c r="B47" s="67"/>
      <c r="C47" s="67"/>
      <c r="D47" s="67"/>
      <c r="E47" s="67"/>
      <c r="F47" s="67"/>
      <c r="G47" s="67"/>
      <c r="H47" s="67"/>
      <c r="I47" s="67"/>
    </row>
    <row r="48" spans="2:9">
      <c r="B48" s="67"/>
      <c r="C48" s="67"/>
      <c r="D48" s="67"/>
      <c r="E48" s="67"/>
      <c r="F48" s="67"/>
      <c r="G48" s="67"/>
      <c r="H48" s="67"/>
      <c r="I48" s="67"/>
    </row>
    <row r="49" spans="2:9">
      <c r="B49" s="67"/>
      <c r="C49" s="67"/>
      <c r="D49" s="67"/>
      <c r="E49" s="67"/>
      <c r="F49" s="67"/>
      <c r="G49" s="67"/>
      <c r="H49" s="67"/>
      <c r="I49" s="67"/>
    </row>
    <row r="195" spans="3:3">
      <c r="C195" s="66" t="s">
        <v>61</v>
      </c>
    </row>
  </sheetData>
  <mergeCells count="11">
    <mergeCell ref="I7:I8"/>
    <mergeCell ref="A2:I2"/>
    <mergeCell ref="A3:I3"/>
    <mergeCell ref="A7:A8"/>
    <mergeCell ref="B7:B8"/>
    <mergeCell ref="C7:C8"/>
    <mergeCell ref="D7:D8"/>
    <mergeCell ref="E7:E8"/>
    <mergeCell ref="F7:F8"/>
    <mergeCell ref="G7:G8"/>
    <mergeCell ref="H7:H8"/>
  </mergeCells>
  <hyperlinks>
    <hyperlink ref="A1" location="Índice!A1" display="Volver al Índice" xr:uid="{43CE93F4-8FDC-43E5-A8F5-EC4FA2F2E84B}"/>
  </hyperlinks>
  <pageMargins left="0.7" right="0.7" top="0.75" bottom="0.75" header="0.3" footer="0.3"/>
  <pageSetup paperSize="9" orientation="portrait" r:id="rId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6F3D95-D0D9-49B6-9DA4-F86F76F8A50A}">
  <dimension ref="A1:T40"/>
  <sheetViews>
    <sheetView showGridLines="0" workbookViewId="0"/>
  </sheetViews>
  <sheetFormatPr baseColWidth="10" defaultColWidth="11.44140625" defaultRowHeight="13.2"/>
  <cols>
    <col min="1" max="1" width="38.44140625" style="7" customWidth="1"/>
    <col min="2" max="8" width="15.44140625" style="7" customWidth="1"/>
    <col min="9" max="9" width="16.44140625" style="7" bestFit="1" customWidth="1"/>
    <col min="10" max="10" width="8.44140625" style="7" customWidth="1"/>
    <col min="11" max="11" width="9.44140625" style="7" bestFit="1" customWidth="1"/>
    <col min="12" max="12" width="10.44140625" style="7" bestFit="1" customWidth="1"/>
    <col min="13" max="16" width="9.44140625" style="7" bestFit="1" customWidth="1"/>
    <col min="17" max="17" width="10.44140625" style="7" bestFit="1" customWidth="1"/>
    <col min="18" max="21" width="9.44140625" style="7" bestFit="1" customWidth="1"/>
    <col min="22" max="16384" width="11.44140625" style="7"/>
  </cols>
  <sheetData>
    <row r="1" spans="1:9" s="174" customFormat="1" ht="16.5" customHeight="1">
      <c r="A1" s="1204" t="s">
        <v>1043</v>
      </c>
      <c r="B1" s="68"/>
      <c r="C1" s="68"/>
      <c r="D1" s="68"/>
      <c r="E1" s="68"/>
      <c r="F1" s="68"/>
      <c r="G1" s="68"/>
      <c r="H1" s="68"/>
    </row>
    <row r="2" spans="1:9" s="175" customFormat="1" ht="24" customHeight="1">
      <c r="A2" s="124" t="s">
        <v>323</v>
      </c>
      <c r="B2" s="124"/>
      <c r="C2" s="124"/>
      <c r="D2" s="124"/>
      <c r="E2" s="124"/>
      <c r="F2" s="124"/>
      <c r="G2" s="124"/>
      <c r="H2" s="124"/>
    </row>
    <row r="3" spans="1:9" s="73" customFormat="1" ht="26.4" customHeight="1">
      <c r="A3" s="72">
        <v>46081</v>
      </c>
      <c r="B3" s="72"/>
      <c r="C3" s="72"/>
      <c r="D3" s="72"/>
      <c r="E3" s="72"/>
      <c r="F3" s="72"/>
      <c r="G3" s="72"/>
      <c r="H3" s="72"/>
    </row>
    <row r="4" spans="1:9" s="76" customFormat="1" ht="13.65" customHeight="1" thickBot="1">
      <c r="A4" s="176"/>
      <c r="B4" s="176"/>
      <c r="C4" s="176"/>
      <c r="D4" s="176"/>
      <c r="E4" s="176"/>
      <c r="F4" s="176"/>
      <c r="G4" s="176"/>
      <c r="H4" s="176"/>
    </row>
    <row r="5" spans="1:9" s="178" customFormat="1" ht="43.5" customHeight="1">
      <c r="A5" s="177" t="s">
        <v>1</v>
      </c>
      <c r="B5" s="177" t="s">
        <v>324</v>
      </c>
      <c r="C5" s="177" t="s">
        <v>325</v>
      </c>
      <c r="D5" s="177" t="s">
        <v>326</v>
      </c>
      <c r="E5" s="177" t="s">
        <v>327</v>
      </c>
      <c r="F5" s="177" t="s">
        <v>328</v>
      </c>
      <c r="G5" s="177" t="s">
        <v>329</v>
      </c>
      <c r="H5" s="177" t="s">
        <v>330</v>
      </c>
    </row>
    <row r="6" spans="1:9" s="178" customFormat="1" ht="9" customHeight="1">
      <c r="A6" s="179"/>
      <c r="B6" s="180"/>
      <c r="C6" s="180"/>
      <c r="D6" s="180"/>
      <c r="E6" s="180"/>
      <c r="F6" s="180"/>
      <c r="G6" s="180"/>
      <c r="H6" s="181"/>
    </row>
    <row r="7" spans="1:9" s="21" customFormat="1" ht="20.100000000000001" customHeight="1">
      <c r="A7" s="21" t="s">
        <v>28</v>
      </c>
      <c r="B7" s="182">
        <v>0</v>
      </c>
      <c r="C7" s="182">
        <v>0</v>
      </c>
      <c r="D7" s="182">
        <v>0</v>
      </c>
      <c r="E7" s="182">
        <v>0</v>
      </c>
      <c r="F7" s="182">
        <v>0</v>
      </c>
      <c r="G7" s="182">
        <v>0</v>
      </c>
      <c r="H7" s="183">
        <v>0</v>
      </c>
      <c r="I7" s="184"/>
    </row>
    <row r="8" spans="1:9" s="21" customFormat="1" ht="20.100000000000001" customHeight="1">
      <c r="A8" s="21" t="s">
        <v>29</v>
      </c>
      <c r="B8" s="182">
        <v>0</v>
      </c>
      <c r="C8" s="182">
        <v>0</v>
      </c>
      <c r="D8" s="182">
        <v>0</v>
      </c>
      <c r="E8" s="182">
        <v>0</v>
      </c>
      <c r="F8" s="182">
        <v>0</v>
      </c>
      <c r="G8" s="182">
        <v>0</v>
      </c>
      <c r="H8" s="183">
        <v>0</v>
      </c>
      <c r="I8" s="184"/>
    </row>
    <row r="9" spans="1:9" s="21" customFormat="1" ht="20.100000000000001" customHeight="1">
      <c r="A9" s="21" t="s">
        <v>30</v>
      </c>
      <c r="B9" s="182">
        <v>0</v>
      </c>
      <c r="C9" s="182">
        <v>0</v>
      </c>
      <c r="D9" s="182">
        <v>0</v>
      </c>
      <c r="E9" s="182">
        <v>0</v>
      </c>
      <c r="F9" s="182">
        <v>0</v>
      </c>
      <c r="G9" s="182">
        <v>0</v>
      </c>
      <c r="H9" s="183">
        <v>0</v>
      </c>
      <c r="I9" s="184"/>
    </row>
    <row r="10" spans="1:9" s="21" customFormat="1" ht="20.100000000000001" customHeight="1">
      <c r="A10" s="88" t="s">
        <v>31</v>
      </c>
      <c r="B10" s="182">
        <v>1109852</v>
      </c>
      <c r="C10" s="182">
        <v>0</v>
      </c>
      <c r="D10" s="182">
        <v>0</v>
      </c>
      <c r="E10" s="182">
        <v>0</v>
      </c>
      <c r="F10" s="182">
        <v>0</v>
      </c>
      <c r="G10" s="182">
        <v>0</v>
      </c>
      <c r="H10" s="183">
        <v>1109852</v>
      </c>
      <c r="I10" s="184"/>
    </row>
    <row r="11" spans="1:9" s="21" customFormat="1" ht="20.100000000000001" customHeight="1">
      <c r="A11" s="21" t="s">
        <v>32</v>
      </c>
      <c r="B11" s="182">
        <v>0</v>
      </c>
      <c r="C11" s="182">
        <v>0</v>
      </c>
      <c r="D11" s="182">
        <v>0</v>
      </c>
      <c r="E11" s="182">
        <v>0</v>
      </c>
      <c r="F11" s="182">
        <v>0</v>
      </c>
      <c r="G11" s="182">
        <v>0</v>
      </c>
      <c r="H11" s="183">
        <v>0</v>
      </c>
      <c r="I11" s="184"/>
    </row>
    <row r="12" spans="1:9" s="21" customFormat="1" ht="20.100000000000001" customHeight="1">
      <c r="A12" s="21" t="s">
        <v>33</v>
      </c>
      <c r="B12" s="182">
        <v>0</v>
      </c>
      <c r="C12" s="182">
        <v>0</v>
      </c>
      <c r="D12" s="182">
        <v>0</v>
      </c>
      <c r="E12" s="182">
        <v>0</v>
      </c>
      <c r="F12" s="182">
        <v>0</v>
      </c>
      <c r="G12" s="182">
        <v>0</v>
      </c>
      <c r="H12" s="183">
        <v>0</v>
      </c>
      <c r="I12" s="184"/>
    </row>
    <row r="13" spans="1:9" s="21" customFormat="1" ht="20.100000000000001" customHeight="1">
      <c r="A13" s="21" t="s">
        <v>34</v>
      </c>
      <c r="B13" s="182">
        <v>0</v>
      </c>
      <c r="C13" s="182">
        <v>0</v>
      </c>
      <c r="D13" s="182">
        <v>0</v>
      </c>
      <c r="E13" s="182">
        <v>0</v>
      </c>
      <c r="F13" s="182">
        <v>0</v>
      </c>
      <c r="G13" s="182">
        <v>0</v>
      </c>
      <c r="H13" s="183">
        <v>0</v>
      </c>
      <c r="I13" s="184"/>
    </row>
    <row r="14" spans="1:9" s="92" customFormat="1" ht="27" customHeight="1" thickBot="1">
      <c r="A14" s="89" t="s">
        <v>35</v>
      </c>
      <c r="B14" s="185">
        <v>1109852</v>
      </c>
      <c r="C14" s="185">
        <v>0</v>
      </c>
      <c r="D14" s="185">
        <v>0</v>
      </c>
      <c r="E14" s="185">
        <v>0</v>
      </c>
      <c r="F14" s="185">
        <v>0</v>
      </c>
      <c r="G14" s="185">
        <v>0</v>
      </c>
      <c r="H14" s="185">
        <v>1109852</v>
      </c>
      <c r="I14" s="184"/>
    </row>
    <row r="15" spans="1:9" s="186" customFormat="1" ht="18" customHeight="1">
      <c r="B15" s="92"/>
      <c r="C15" s="92"/>
      <c r="D15" s="92"/>
      <c r="E15" s="92"/>
      <c r="F15" s="92"/>
      <c r="G15" s="92"/>
      <c r="H15" s="92"/>
    </row>
    <row r="16" spans="1:9" s="186" customFormat="1" ht="18" customHeight="1">
      <c r="A16" s="136" t="s">
        <v>331</v>
      </c>
      <c r="B16" s="92"/>
      <c r="C16" s="92"/>
      <c r="D16" s="92"/>
      <c r="E16" s="92"/>
      <c r="F16" s="92"/>
      <c r="G16" s="92"/>
      <c r="H16" s="92"/>
    </row>
    <row r="17" spans="1:20" s="76" customFormat="1" ht="11.4" customHeight="1">
      <c r="A17" s="26" t="s">
        <v>332</v>
      </c>
      <c r="B17" s="21"/>
      <c r="C17" s="21"/>
      <c r="D17" s="21"/>
      <c r="E17" s="21"/>
      <c r="F17" s="21"/>
      <c r="G17" s="21"/>
      <c r="H17" s="21"/>
    </row>
    <row r="18" spans="1:20" s="76" customFormat="1" ht="16.5" customHeight="1">
      <c r="A18" s="187" t="s">
        <v>333</v>
      </c>
      <c r="B18" s="187"/>
      <c r="C18" s="187"/>
      <c r="D18" s="187"/>
      <c r="E18" s="187"/>
      <c r="F18" s="187"/>
      <c r="G18" s="187"/>
      <c r="H18" s="187"/>
      <c r="I18" s="188"/>
      <c r="J18" s="188"/>
      <c r="K18" s="188"/>
      <c r="L18" s="188"/>
      <c r="M18" s="188"/>
      <c r="N18" s="188"/>
      <c r="O18" s="188"/>
      <c r="P18" s="188"/>
      <c r="Q18" s="188"/>
      <c r="R18" s="188"/>
      <c r="S18" s="188"/>
      <c r="T18" s="188"/>
    </row>
    <row r="19" spans="1:20" s="76" customFormat="1">
      <c r="A19" s="187"/>
      <c r="B19" s="187"/>
      <c r="C19" s="187"/>
      <c r="D19" s="187"/>
      <c r="E19" s="187"/>
      <c r="F19" s="187"/>
      <c r="G19" s="187"/>
      <c r="H19" s="187"/>
      <c r="I19" s="188"/>
      <c r="J19" s="188"/>
      <c r="K19" s="188"/>
      <c r="L19" s="188"/>
      <c r="M19" s="188"/>
      <c r="N19" s="188"/>
      <c r="O19" s="188"/>
      <c r="P19" s="188"/>
      <c r="Q19" s="188"/>
      <c r="R19" s="188"/>
      <c r="S19" s="188"/>
      <c r="T19" s="188"/>
    </row>
    <row r="20" spans="1:20" s="76" customFormat="1" ht="6.6" customHeight="1">
      <c r="A20" s="187"/>
      <c r="B20" s="187"/>
      <c r="C20" s="187"/>
      <c r="D20" s="187"/>
      <c r="E20" s="187"/>
      <c r="F20" s="187"/>
      <c r="G20" s="187"/>
      <c r="H20" s="187"/>
      <c r="I20" s="188"/>
      <c r="J20" s="188"/>
      <c r="K20" s="188"/>
      <c r="L20" s="188"/>
      <c r="M20" s="188"/>
      <c r="N20" s="188"/>
      <c r="O20" s="188"/>
      <c r="P20" s="188"/>
      <c r="Q20" s="188"/>
      <c r="R20" s="188"/>
      <c r="S20" s="188"/>
      <c r="T20" s="188"/>
    </row>
    <row r="21" spans="1:20" s="76" customFormat="1">
      <c r="A21" s="21" t="s">
        <v>37</v>
      </c>
    </row>
    <row r="22" spans="1:20" s="76" customFormat="1"/>
    <row r="23" spans="1:20" s="76" customFormat="1"/>
    <row r="24" spans="1:20" s="76" customFormat="1"/>
    <row r="25" spans="1:20" s="76" customFormat="1"/>
    <row r="26" spans="1:20" s="76" customFormat="1"/>
    <row r="27" spans="1:20" s="76" customFormat="1"/>
    <row r="28" spans="1:20" s="76" customFormat="1"/>
    <row r="29" spans="1:20" s="76" customFormat="1"/>
    <row r="30" spans="1:20" s="76" customFormat="1"/>
    <row r="31" spans="1:20" s="76" customFormat="1"/>
    <row r="32" spans="1:20" s="76" customFormat="1"/>
    <row r="33" s="76" customFormat="1"/>
    <row r="34" s="76" customFormat="1"/>
    <row r="35" s="76" customFormat="1"/>
    <row r="36" s="76" customFormat="1"/>
    <row r="37" s="76" customFormat="1"/>
    <row r="38" s="76" customFormat="1"/>
    <row r="39" s="76" customFormat="1"/>
    <row r="40" s="76" customFormat="1"/>
  </sheetData>
  <mergeCells count="3">
    <mergeCell ref="A2:H2"/>
    <mergeCell ref="A3:H3"/>
    <mergeCell ref="A18:H20"/>
  </mergeCells>
  <hyperlinks>
    <hyperlink ref="A1" location="Índice!A1" display="Volver al Índice" xr:uid="{CD3FBF5F-7C2C-410D-95D5-F6B952D920B5}"/>
  </hyperlinks>
  <printOptions horizontalCentered="1" verticalCentered="1"/>
  <pageMargins left="1.1811023622047245" right="1.1811023622047245" top="0.98425196850393704" bottom="0.98425196850393704" header="0.43307086614173229" footer="0.43307086614173229"/>
  <pageSetup paperSize="9" scale="80" fitToWidth="0" fitToHeight="0" orientation="landscape" r:id="rId1"/>
  <headerFooter alignWithMargins="0"/>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F5BB71-F3B4-4203-BF8E-EA609AAD8C8F}">
  <dimension ref="A1:G18"/>
  <sheetViews>
    <sheetView showGridLines="0" zoomScaleNormal="100" workbookViewId="0"/>
  </sheetViews>
  <sheetFormatPr baseColWidth="10" defaultColWidth="11.44140625" defaultRowHeight="10.199999999999999"/>
  <cols>
    <col min="1" max="1" width="47" style="15" customWidth="1"/>
    <col min="2" max="2" width="20.44140625" style="15" customWidth="1"/>
    <col min="3" max="3" width="23.44140625" style="15" customWidth="1"/>
    <col min="4" max="4" width="24.44140625" style="15" customWidth="1"/>
    <col min="5" max="16384" width="11.44140625" style="15"/>
  </cols>
  <sheetData>
    <row r="1" spans="1:7" ht="20.25" customHeight="1">
      <c r="A1" s="1204" t="s">
        <v>1043</v>
      </c>
    </row>
    <row r="2" spans="1:7" ht="28.5" customHeight="1">
      <c r="A2" s="124" t="s">
        <v>80</v>
      </c>
      <c r="B2" s="124"/>
      <c r="C2" s="124"/>
      <c r="D2" s="124"/>
    </row>
    <row r="3" spans="1:7" ht="17.399999999999999">
      <c r="A3" s="125">
        <v>46081</v>
      </c>
      <c r="B3" s="125"/>
      <c r="C3" s="125"/>
      <c r="D3" s="125"/>
    </row>
    <row r="4" spans="1:7" ht="15.6">
      <c r="A4" s="126"/>
      <c r="B4" s="127"/>
      <c r="C4" s="127"/>
      <c r="D4" s="7"/>
      <c r="E4" s="7"/>
    </row>
    <row r="5" spans="1:7" ht="16.2" thickBot="1">
      <c r="A5" s="128"/>
      <c r="B5" s="126"/>
      <c r="C5" s="126"/>
      <c r="D5" s="126"/>
      <c r="E5" s="7"/>
    </row>
    <row r="6" spans="1:7" ht="62.4" customHeight="1">
      <c r="A6" s="129" t="s">
        <v>1</v>
      </c>
      <c r="B6" s="130" t="s">
        <v>81</v>
      </c>
      <c r="C6" s="130" t="s">
        <v>82</v>
      </c>
      <c r="D6" s="130" t="s">
        <v>83</v>
      </c>
    </row>
    <row r="7" spans="1:7" ht="25.2" customHeight="1">
      <c r="A7" s="21" t="s">
        <v>28</v>
      </c>
      <c r="B7" s="131">
        <v>0</v>
      </c>
      <c r="C7" s="131">
        <v>0</v>
      </c>
      <c r="D7" s="131">
        <v>0</v>
      </c>
      <c r="E7" s="132"/>
      <c r="F7" s="133"/>
    </row>
    <row r="8" spans="1:7" ht="25.2" customHeight="1">
      <c r="A8" s="21" t="s">
        <v>29</v>
      </c>
      <c r="B8" s="131">
        <v>30</v>
      </c>
      <c r="C8" s="131">
        <v>3587.3574899999999</v>
      </c>
      <c r="D8" s="131">
        <v>0</v>
      </c>
      <c r="E8" s="132"/>
      <c r="F8" s="133"/>
    </row>
    <row r="9" spans="1:7" ht="25.2" customHeight="1">
      <c r="A9" s="21" t="s">
        <v>30</v>
      </c>
      <c r="B9" s="131">
        <v>0</v>
      </c>
      <c r="C9" s="131">
        <v>0</v>
      </c>
      <c r="D9" s="131">
        <v>0</v>
      </c>
      <c r="E9" s="132"/>
      <c r="F9" s="133"/>
    </row>
    <row r="10" spans="1:7" ht="25.2" customHeight="1">
      <c r="A10" s="88" t="s">
        <v>31</v>
      </c>
      <c r="B10" s="131">
        <v>0</v>
      </c>
      <c r="C10" s="131">
        <v>0</v>
      </c>
      <c r="D10" s="131">
        <v>0</v>
      </c>
      <c r="E10" s="132"/>
      <c r="F10" s="132"/>
      <c r="G10" s="132"/>
    </row>
    <row r="11" spans="1:7" ht="25.2" customHeight="1">
      <c r="A11" s="21" t="s">
        <v>32</v>
      </c>
      <c r="B11" s="131">
        <v>0</v>
      </c>
      <c r="C11" s="131">
        <v>0</v>
      </c>
      <c r="D11" s="131">
        <v>0</v>
      </c>
      <c r="E11" s="132"/>
      <c r="F11" s="133"/>
    </row>
    <row r="12" spans="1:7" ht="25.2" customHeight="1">
      <c r="A12" s="21" t="s">
        <v>33</v>
      </c>
      <c r="B12" s="131">
        <v>0</v>
      </c>
      <c r="C12" s="131">
        <v>0</v>
      </c>
      <c r="D12" s="131">
        <v>0</v>
      </c>
      <c r="E12" s="132"/>
      <c r="F12" s="133"/>
    </row>
    <row r="13" spans="1:7" ht="25.2" customHeight="1">
      <c r="A13" s="21" t="s">
        <v>34</v>
      </c>
      <c r="B13" s="131">
        <v>0</v>
      </c>
      <c r="C13" s="131">
        <v>0</v>
      </c>
      <c r="D13" s="131">
        <v>0</v>
      </c>
      <c r="E13" s="132"/>
      <c r="F13" s="133"/>
    </row>
    <row r="14" spans="1:7" ht="20.25" customHeight="1" thickBot="1">
      <c r="A14" s="134" t="s">
        <v>35</v>
      </c>
      <c r="B14" s="135">
        <v>30</v>
      </c>
      <c r="C14" s="135">
        <v>3587.3574899999999</v>
      </c>
      <c r="D14" s="135">
        <v>0</v>
      </c>
      <c r="E14" s="132"/>
      <c r="F14" s="133"/>
    </row>
    <row r="15" spans="1:7" ht="20.25" customHeight="1">
      <c r="A15" s="136" t="s">
        <v>84</v>
      </c>
      <c r="B15" s="93"/>
      <c r="C15" s="93"/>
      <c r="D15" s="93"/>
    </row>
    <row r="16" spans="1:7" ht="17.399999999999999" customHeight="1">
      <c r="A16" s="21" t="s">
        <v>37</v>
      </c>
      <c r="B16" s="93"/>
      <c r="C16" s="93"/>
      <c r="D16" s="93"/>
    </row>
    <row r="18" spans="4:4">
      <c r="D18" s="137"/>
    </row>
  </sheetData>
  <mergeCells count="3">
    <mergeCell ref="A2:D2"/>
    <mergeCell ref="A3:D3"/>
    <mergeCell ref="B4:C4"/>
  </mergeCells>
  <hyperlinks>
    <hyperlink ref="A1" location="Índice!A1" display="Volver al Índice" xr:uid="{191730A9-605C-45EE-9D89-400D4084C06F}"/>
  </hyperlinks>
  <printOptions horizontalCentered="1" verticalCentered="1"/>
  <pageMargins left="0.78740157480314965" right="0.78740157480314965" top="0.98425196850393704" bottom="0.98425196850393704" header="0" footer="0"/>
  <pageSetup paperSize="9" scale="95" orientation="landscape" r:id="rId1"/>
  <headerFooter alignWithMargins="0"/>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0F2E11-F34D-4CE1-8C9F-E27D873687BD}">
  <dimension ref="A1:T18"/>
  <sheetViews>
    <sheetView showGridLines="0" zoomScale="85" zoomScaleNormal="85" workbookViewId="0"/>
  </sheetViews>
  <sheetFormatPr baseColWidth="10" defaultColWidth="11.44140625" defaultRowHeight="10.199999999999999"/>
  <cols>
    <col min="1" max="1" width="24" style="15" customWidth="1"/>
    <col min="2" max="4" width="12.88671875" style="15" customWidth="1"/>
    <col min="5" max="5" width="1.44140625" style="15" customWidth="1"/>
    <col min="6" max="8" width="12.88671875" style="15" customWidth="1"/>
    <col min="9" max="9" width="1.44140625" style="15" customWidth="1"/>
    <col min="10" max="12" width="12.88671875" style="15" customWidth="1"/>
    <col min="13" max="13" width="1" style="15" customWidth="1"/>
    <col min="14" max="16" width="12.88671875" style="15" customWidth="1"/>
    <col min="17" max="17" width="1.44140625" style="15" customWidth="1"/>
    <col min="18" max="20" width="12.88671875" style="15" customWidth="1"/>
    <col min="21" max="16384" width="11.44140625" style="15"/>
  </cols>
  <sheetData>
    <row r="1" spans="1:20" ht="20.25" customHeight="1">
      <c r="A1" s="1204" t="s">
        <v>1043</v>
      </c>
    </row>
    <row r="2" spans="1:20" ht="28.5" customHeight="1">
      <c r="A2" s="124" t="s">
        <v>370</v>
      </c>
      <c r="B2" s="124"/>
      <c r="C2" s="124"/>
      <c r="D2" s="124"/>
      <c r="E2" s="124"/>
      <c r="F2" s="124"/>
      <c r="G2" s="124"/>
      <c r="H2" s="124"/>
      <c r="I2" s="124"/>
      <c r="J2" s="124"/>
      <c r="K2" s="124"/>
      <c r="L2" s="124"/>
      <c r="M2" s="124"/>
      <c r="N2" s="124"/>
      <c r="O2" s="124"/>
      <c r="P2" s="124"/>
      <c r="Q2" s="124"/>
      <c r="R2" s="124"/>
      <c r="S2" s="124"/>
      <c r="T2" s="124"/>
    </row>
    <row r="3" spans="1:20" ht="27.75" customHeight="1">
      <c r="A3" s="349">
        <v>46081</v>
      </c>
      <c r="B3" s="349"/>
      <c r="C3" s="349"/>
      <c r="D3" s="349"/>
      <c r="E3" s="349"/>
      <c r="F3" s="349"/>
      <c r="G3" s="349"/>
      <c r="H3" s="349"/>
      <c r="I3" s="349"/>
      <c r="J3" s="349"/>
      <c r="K3" s="349"/>
      <c r="L3" s="349"/>
      <c r="M3" s="349"/>
      <c r="N3" s="349"/>
      <c r="O3" s="349"/>
      <c r="P3" s="349"/>
      <c r="Q3" s="349"/>
      <c r="R3" s="349"/>
      <c r="S3" s="349"/>
      <c r="T3" s="349"/>
    </row>
    <row r="4" spans="1:20" ht="16.2" thickBot="1">
      <c r="A4" s="128"/>
      <c r="B4" s="126"/>
      <c r="C4" s="126"/>
      <c r="D4" s="126"/>
      <c r="E4" s="126"/>
      <c r="F4" s="7"/>
    </row>
    <row r="5" spans="1:20" ht="36.75" customHeight="1">
      <c r="A5" s="350"/>
      <c r="B5" s="351" t="s">
        <v>371</v>
      </c>
      <c r="C5" s="351"/>
      <c r="D5" s="351"/>
      <c r="E5" s="352"/>
      <c r="F5" s="351" t="s">
        <v>372</v>
      </c>
      <c r="G5" s="351"/>
      <c r="H5" s="351"/>
      <c r="I5" s="352"/>
      <c r="J5" s="351" t="s">
        <v>373</v>
      </c>
      <c r="K5" s="351"/>
      <c r="L5" s="351"/>
      <c r="M5" s="352"/>
      <c r="N5" s="351" t="s">
        <v>374</v>
      </c>
      <c r="O5" s="351"/>
      <c r="P5" s="351"/>
      <c r="Q5" s="352"/>
      <c r="R5" s="351" t="s">
        <v>375</v>
      </c>
      <c r="S5" s="351"/>
      <c r="T5" s="351"/>
    </row>
    <row r="6" spans="1:20" ht="67.650000000000006" customHeight="1">
      <c r="A6" s="353" t="s">
        <v>1</v>
      </c>
      <c r="B6" s="106" t="s">
        <v>376</v>
      </c>
      <c r="C6" s="106" t="s">
        <v>377</v>
      </c>
      <c r="D6" s="106" t="s">
        <v>378</v>
      </c>
      <c r="E6" s="106"/>
      <c r="F6" s="106" t="s">
        <v>376</v>
      </c>
      <c r="G6" s="106" t="s">
        <v>377</v>
      </c>
      <c r="H6" s="106" t="s">
        <v>378</v>
      </c>
      <c r="I6" s="106"/>
      <c r="J6" s="106" t="s">
        <v>376</v>
      </c>
      <c r="K6" s="106" t="s">
        <v>377</v>
      </c>
      <c r="L6" s="106" t="s">
        <v>378</v>
      </c>
      <c r="M6" s="106"/>
      <c r="N6" s="106" t="s">
        <v>376</v>
      </c>
      <c r="O6" s="106" t="s">
        <v>377</v>
      </c>
      <c r="P6" s="106" t="s">
        <v>378</v>
      </c>
      <c r="Q6" s="106"/>
      <c r="R6" s="106" t="s">
        <v>376</v>
      </c>
      <c r="S6" s="106" t="s">
        <v>377</v>
      </c>
      <c r="T6" s="106" t="s">
        <v>378</v>
      </c>
    </row>
    <row r="7" spans="1:20" ht="18" customHeight="1">
      <c r="A7" s="21" t="s">
        <v>28</v>
      </c>
      <c r="B7" s="131">
        <v>4841</v>
      </c>
      <c r="C7" s="131">
        <v>49359.16833</v>
      </c>
      <c r="D7" s="131">
        <v>0</v>
      </c>
      <c r="E7" s="131">
        <v>0</v>
      </c>
      <c r="F7" s="131">
        <v>34</v>
      </c>
      <c r="G7" s="131">
        <v>407.45</v>
      </c>
      <c r="H7" s="131">
        <v>0</v>
      </c>
      <c r="J7" s="131">
        <v>2309</v>
      </c>
      <c r="K7" s="131">
        <v>15987.91957</v>
      </c>
      <c r="L7" s="131">
        <v>0</v>
      </c>
      <c r="N7" s="131">
        <v>872</v>
      </c>
      <c r="O7" s="131">
        <v>7079.5036300000002</v>
      </c>
      <c r="P7" s="131">
        <v>0</v>
      </c>
      <c r="R7" s="131">
        <v>16345</v>
      </c>
      <c r="S7" s="131">
        <v>123286.43722000001</v>
      </c>
      <c r="T7" s="131">
        <v>0</v>
      </c>
    </row>
    <row r="8" spans="1:20" ht="24.75" customHeight="1">
      <c r="A8" s="21" t="s">
        <v>29</v>
      </c>
      <c r="B8" s="131">
        <v>7</v>
      </c>
      <c r="C8" s="131">
        <v>65.925870000000003</v>
      </c>
      <c r="D8" s="131">
        <v>0</v>
      </c>
      <c r="E8" s="131">
        <v>0</v>
      </c>
      <c r="F8" s="131">
        <v>0</v>
      </c>
      <c r="G8" s="131">
        <v>0</v>
      </c>
      <c r="H8" s="131">
        <v>0</v>
      </c>
      <c r="J8" s="131">
        <v>11</v>
      </c>
      <c r="K8" s="131">
        <v>209.44730000000001</v>
      </c>
      <c r="L8" s="131">
        <v>0</v>
      </c>
      <c r="N8" s="131">
        <v>2</v>
      </c>
      <c r="O8" s="131">
        <v>28.384540000000001</v>
      </c>
      <c r="P8" s="131">
        <v>0</v>
      </c>
      <c r="R8" s="131">
        <v>75</v>
      </c>
      <c r="S8" s="131">
        <v>1177.31564</v>
      </c>
      <c r="T8" s="131">
        <v>0</v>
      </c>
    </row>
    <row r="9" spans="1:20" ht="18" customHeight="1">
      <c r="A9" s="21" t="s">
        <v>30</v>
      </c>
      <c r="B9" s="131">
        <v>91</v>
      </c>
      <c r="C9" s="131">
        <v>850.95704000000001</v>
      </c>
      <c r="D9" s="131">
        <v>0</v>
      </c>
      <c r="E9" s="131">
        <v>0</v>
      </c>
      <c r="F9" s="131">
        <v>0</v>
      </c>
      <c r="G9" s="131">
        <v>0</v>
      </c>
      <c r="H9" s="131">
        <v>0</v>
      </c>
      <c r="J9" s="131">
        <v>131</v>
      </c>
      <c r="K9" s="131">
        <v>1158.67245</v>
      </c>
      <c r="L9" s="131">
        <v>0</v>
      </c>
      <c r="N9" s="131">
        <v>0</v>
      </c>
      <c r="O9" s="131">
        <v>0</v>
      </c>
      <c r="P9" s="131">
        <v>0</v>
      </c>
      <c r="R9" s="131">
        <v>431</v>
      </c>
      <c r="S9" s="131">
        <v>3234.23569</v>
      </c>
      <c r="T9" s="131">
        <v>0</v>
      </c>
    </row>
    <row r="10" spans="1:20" ht="22.65" customHeight="1">
      <c r="A10" s="88" t="s">
        <v>31</v>
      </c>
      <c r="B10" s="131">
        <v>0</v>
      </c>
      <c r="C10" s="131">
        <v>0</v>
      </c>
      <c r="D10" s="131">
        <v>0</v>
      </c>
      <c r="E10" s="131">
        <v>0</v>
      </c>
      <c r="F10" s="131">
        <v>0</v>
      </c>
      <c r="G10" s="131">
        <v>0</v>
      </c>
      <c r="H10" s="131">
        <v>0</v>
      </c>
      <c r="J10" s="131">
        <v>0</v>
      </c>
      <c r="K10" s="131">
        <v>0</v>
      </c>
      <c r="L10" s="131">
        <v>0</v>
      </c>
      <c r="N10" s="131">
        <v>0</v>
      </c>
      <c r="O10" s="131">
        <v>0</v>
      </c>
      <c r="P10" s="131">
        <v>0</v>
      </c>
      <c r="R10" s="131">
        <v>0</v>
      </c>
      <c r="S10" s="131">
        <v>0</v>
      </c>
      <c r="T10" s="131">
        <v>0</v>
      </c>
    </row>
    <row r="11" spans="1:20" ht="18" customHeight="1">
      <c r="A11" s="21" t="s">
        <v>32</v>
      </c>
      <c r="B11" s="131">
        <v>2</v>
      </c>
      <c r="C11" s="131">
        <v>238.24780000000001</v>
      </c>
      <c r="D11" s="131">
        <v>0</v>
      </c>
      <c r="E11" s="131">
        <v>0</v>
      </c>
      <c r="F11" s="131">
        <v>19</v>
      </c>
      <c r="G11" s="131">
        <v>1472.0557699999999</v>
      </c>
      <c r="H11" s="131">
        <v>153.35612</v>
      </c>
      <c r="J11" s="131">
        <v>6</v>
      </c>
      <c r="K11" s="131">
        <v>383.25155999999998</v>
      </c>
      <c r="L11" s="131">
        <v>65.829740000000001</v>
      </c>
      <c r="N11" s="131">
        <v>10</v>
      </c>
      <c r="O11" s="131">
        <v>700.33344999999997</v>
      </c>
      <c r="P11" s="131">
        <v>49.588790000000003</v>
      </c>
      <c r="R11" s="131">
        <v>34</v>
      </c>
      <c r="S11" s="131">
        <v>2269.8283200000001</v>
      </c>
      <c r="T11" s="131">
        <v>345.05189999999999</v>
      </c>
    </row>
    <row r="12" spans="1:20" ht="18" customHeight="1">
      <c r="A12" s="21" t="s">
        <v>33</v>
      </c>
      <c r="B12" s="131">
        <v>305</v>
      </c>
      <c r="C12" s="131">
        <v>2956.6030000000001</v>
      </c>
      <c r="D12" s="131">
        <v>0</v>
      </c>
      <c r="E12" s="131">
        <v>0</v>
      </c>
      <c r="F12" s="131">
        <v>4</v>
      </c>
      <c r="G12" s="131">
        <v>96</v>
      </c>
      <c r="H12" s="131">
        <v>0</v>
      </c>
      <c r="J12" s="131">
        <v>499</v>
      </c>
      <c r="K12" s="131">
        <v>4053.4749999999999</v>
      </c>
      <c r="L12" s="131">
        <v>0</v>
      </c>
      <c r="N12" s="131">
        <v>277</v>
      </c>
      <c r="O12" s="131">
        <v>1664.066</v>
      </c>
      <c r="P12" s="131">
        <v>0</v>
      </c>
      <c r="R12" s="131">
        <v>1992</v>
      </c>
      <c r="S12" s="131">
        <v>19239.002</v>
      </c>
      <c r="T12" s="131">
        <v>0</v>
      </c>
    </row>
    <row r="13" spans="1:20" ht="18" customHeight="1">
      <c r="A13" s="21" t="s">
        <v>34</v>
      </c>
      <c r="B13" s="131">
        <v>221</v>
      </c>
      <c r="C13" s="131">
        <v>1053.5</v>
      </c>
      <c r="D13" s="131">
        <v>0</v>
      </c>
      <c r="E13" s="131">
        <v>0</v>
      </c>
      <c r="F13" s="131">
        <v>21</v>
      </c>
      <c r="G13" s="131">
        <v>75.400000000000006</v>
      </c>
      <c r="H13" s="131">
        <v>0</v>
      </c>
      <c r="J13" s="131">
        <v>3599</v>
      </c>
      <c r="K13" s="131">
        <v>10727.86901</v>
      </c>
      <c r="L13" s="131">
        <v>0</v>
      </c>
      <c r="N13" s="131">
        <v>321</v>
      </c>
      <c r="O13" s="131">
        <v>1661.864</v>
      </c>
      <c r="P13" s="131">
        <v>0</v>
      </c>
      <c r="R13" s="131">
        <v>9078</v>
      </c>
      <c r="S13" s="131">
        <v>26852.738789999999</v>
      </c>
      <c r="T13" s="131">
        <v>0</v>
      </c>
    </row>
    <row r="14" spans="1:20" ht="27" customHeight="1" thickBot="1">
      <c r="A14" s="134" t="s">
        <v>35</v>
      </c>
      <c r="B14" s="135">
        <v>5467</v>
      </c>
      <c r="C14" s="135">
        <v>54524.402040000001</v>
      </c>
      <c r="D14" s="135">
        <v>0</v>
      </c>
      <c r="E14" s="135">
        <v>0</v>
      </c>
      <c r="F14" s="135">
        <v>78</v>
      </c>
      <c r="G14" s="135">
        <v>2050.9057699999998</v>
      </c>
      <c r="H14" s="135">
        <v>153.35612</v>
      </c>
      <c r="I14" s="135"/>
      <c r="J14" s="135">
        <v>6555</v>
      </c>
      <c r="K14" s="135">
        <v>32520.634890000001</v>
      </c>
      <c r="L14" s="135">
        <v>65.829740000000001</v>
      </c>
      <c r="M14" s="135"/>
      <c r="N14" s="135">
        <v>1482</v>
      </c>
      <c r="O14" s="135">
        <v>11134.151620000001</v>
      </c>
      <c r="P14" s="135">
        <v>49.588790000000003</v>
      </c>
      <c r="Q14" s="135"/>
      <c r="R14" s="135">
        <v>27955</v>
      </c>
      <c r="S14" s="135">
        <v>176059.55766000002</v>
      </c>
      <c r="T14" s="135">
        <v>345.05189999999999</v>
      </c>
    </row>
    <row r="15" spans="1:20" ht="20.25" customHeight="1">
      <c r="A15" s="21" t="s">
        <v>379</v>
      </c>
    </row>
    <row r="16" spans="1:20" ht="17.399999999999999" customHeight="1">
      <c r="A16" s="354" t="s">
        <v>380</v>
      </c>
      <c r="B16" s="355"/>
      <c r="C16" s="355"/>
      <c r="D16" s="355"/>
      <c r="E16" s="355"/>
      <c r="F16" s="132"/>
      <c r="G16" s="132"/>
      <c r="H16" s="132"/>
      <c r="I16" s="132"/>
      <c r="J16" s="132"/>
      <c r="K16" s="132"/>
      <c r="L16" s="132"/>
      <c r="M16" s="132"/>
      <c r="N16" s="132"/>
      <c r="O16" s="132"/>
      <c r="P16" s="132"/>
      <c r="Q16" s="132"/>
      <c r="R16" s="132"/>
      <c r="S16" s="132"/>
      <c r="T16" s="132"/>
    </row>
    <row r="17" spans="1:20">
      <c r="A17" s="21" t="s">
        <v>37</v>
      </c>
      <c r="B17" s="356"/>
      <c r="C17" s="356"/>
      <c r="D17" s="356"/>
      <c r="E17" s="356"/>
      <c r="F17" s="356"/>
      <c r="G17" s="356"/>
      <c r="H17" s="356"/>
      <c r="I17" s="356"/>
      <c r="J17" s="356"/>
      <c r="K17" s="356"/>
      <c r="L17" s="356"/>
      <c r="M17" s="356"/>
      <c r="N17" s="356"/>
      <c r="O17" s="356"/>
      <c r="P17" s="356"/>
      <c r="Q17" s="356"/>
      <c r="R17" s="356"/>
      <c r="S17" s="356"/>
      <c r="T17" s="356"/>
    </row>
    <row r="18" spans="1:20">
      <c r="D18" s="137"/>
      <c r="E18" s="137"/>
    </row>
  </sheetData>
  <mergeCells count="7">
    <mergeCell ref="A2:T2"/>
    <mergeCell ref="A3:T3"/>
    <mergeCell ref="B5:D5"/>
    <mergeCell ref="F5:H5"/>
    <mergeCell ref="J5:L5"/>
    <mergeCell ref="N5:P5"/>
    <mergeCell ref="R5:T5"/>
  </mergeCells>
  <hyperlinks>
    <hyperlink ref="A1" location="Índice!A1" display="Volver al Índice" xr:uid="{6C8953A9-DD8D-4694-8D78-FFA3651EFE5B}"/>
  </hyperlinks>
  <printOptions horizontalCentered="1" verticalCentered="1"/>
  <pageMargins left="0.59055118110236227" right="0.59055118110236227" top="0.98425196850393704" bottom="0.98425196850393704" header="0" footer="0"/>
  <pageSetup paperSize="9" scale="65" orientation="landscape" r:id="rId1"/>
  <headerFooter alignWithMargins="0"/>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E4644AB-C7ED-4A27-B119-B9830A14AE59}">
  <dimension ref="A1:FM21"/>
  <sheetViews>
    <sheetView showGridLines="0" zoomScaleNormal="100" workbookViewId="0"/>
  </sheetViews>
  <sheetFormatPr baseColWidth="10" defaultRowHeight="13.2"/>
  <cols>
    <col min="1" max="1" width="35.44140625" style="7" customWidth="1"/>
    <col min="2" max="2" width="10.44140625" style="7" customWidth="1"/>
    <col min="3" max="3" width="13.44140625" style="7" customWidth="1"/>
    <col min="4" max="4" width="11.88671875" style="7" customWidth="1"/>
    <col min="5" max="5" width="12.44140625" style="7" customWidth="1"/>
    <col min="6" max="6" width="14.44140625" style="7" customWidth="1"/>
    <col min="7" max="7" width="15" style="7" customWidth="1"/>
    <col min="8" max="8" width="14.88671875" style="7" bestFit="1" customWidth="1"/>
    <col min="9" max="16384" width="11.5546875" style="7"/>
  </cols>
  <sheetData>
    <row r="1" spans="1:8" ht="18">
      <c r="A1" s="1204" t="s">
        <v>1043</v>
      </c>
      <c r="B1" s="68"/>
      <c r="C1" s="68"/>
      <c r="D1" s="68"/>
      <c r="E1" s="68"/>
      <c r="F1" s="68"/>
      <c r="G1" s="68"/>
      <c r="H1" s="68"/>
    </row>
    <row r="2" spans="1:8" s="358" customFormat="1" ht="28.2">
      <c r="A2" s="1156" t="s">
        <v>1027</v>
      </c>
      <c r="B2" s="1157"/>
      <c r="C2" s="1157"/>
      <c r="D2" s="1157"/>
      <c r="E2" s="1157"/>
      <c r="F2" s="1157"/>
      <c r="G2" s="1157"/>
      <c r="H2" s="1112"/>
    </row>
    <row r="3" spans="1:8" s="359" customFormat="1" ht="18">
      <c r="A3" s="1158">
        <v>46081</v>
      </c>
      <c r="B3" s="1158"/>
      <c r="C3" s="1158"/>
      <c r="D3" s="1158"/>
      <c r="E3" s="1158"/>
      <c r="F3" s="1158"/>
      <c r="G3" s="1158"/>
      <c r="H3" s="232"/>
    </row>
    <row r="4" spans="1:8" ht="16.8">
      <c r="A4" s="198" t="s">
        <v>69</v>
      </c>
      <c r="B4" s="198"/>
      <c r="C4" s="198"/>
      <c r="D4" s="198"/>
      <c r="E4" s="198"/>
      <c r="F4" s="198"/>
      <c r="G4" s="198"/>
      <c r="H4" s="75"/>
    </row>
    <row r="5" spans="1:8" ht="13.8" thickBot="1">
      <c r="A5" s="1159"/>
    </row>
    <row r="6" spans="1:8" ht="20.25" customHeight="1">
      <c r="A6" s="1160" t="s">
        <v>1</v>
      </c>
      <c r="B6" s="1161" t="s">
        <v>1028</v>
      </c>
      <c r="C6" s="1161" t="s">
        <v>1029</v>
      </c>
      <c r="D6" s="1161" t="s">
        <v>1030</v>
      </c>
      <c r="E6" s="1161" t="s">
        <v>1031</v>
      </c>
      <c r="F6" s="1161" t="s">
        <v>1032</v>
      </c>
      <c r="G6" s="1162" t="s">
        <v>1033</v>
      </c>
      <c r="H6" s="25"/>
    </row>
    <row r="7" spans="1:8" ht="36" customHeight="1">
      <c r="A7" s="1163"/>
      <c r="B7" s="1164"/>
      <c r="C7" s="1165"/>
      <c r="D7" s="1165"/>
      <c r="E7" s="1165"/>
      <c r="F7" s="1165"/>
      <c r="G7" s="1166"/>
      <c r="H7" s="25"/>
    </row>
    <row r="8" spans="1:8" ht="9.75" customHeight="1">
      <c r="A8" s="1167"/>
      <c r="B8" s="1168">
        <v>7</v>
      </c>
      <c r="C8" s="1169">
        <v>9</v>
      </c>
      <c r="D8" s="1169">
        <v>5</v>
      </c>
      <c r="E8" s="1169">
        <v>11</v>
      </c>
      <c r="F8" s="1169">
        <v>13</v>
      </c>
      <c r="G8" s="1169">
        <v>15</v>
      </c>
    </row>
    <row r="9" spans="1:8" ht="18" customHeight="1">
      <c r="A9" s="554" t="s">
        <v>28</v>
      </c>
      <c r="B9" s="182">
        <v>8054.8200000000006</v>
      </c>
      <c r="C9" s="182">
        <v>18274.21</v>
      </c>
      <c r="D9" s="182">
        <v>470038.27</v>
      </c>
      <c r="E9" s="1170">
        <v>1.713651954339803</v>
      </c>
      <c r="F9" s="1170">
        <v>3.8878132199746203</v>
      </c>
      <c r="G9" s="183" t="s">
        <v>66</v>
      </c>
      <c r="H9" s="1171"/>
    </row>
    <row r="10" spans="1:8" ht="18" customHeight="1">
      <c r="A10" s="554" t="s">
        <v>29</v>
      </c>
      <c r="B10" s="182">
        <v>11081.61</v>
      </c>
      <c r="C10" s="182">
        <v>2367.58</v>
      </c>
      <c r="D10" s="182">
        <v>369436.69</v>
      </c>
      <c r="E10" s="1170">
        <v>2.9995964937862563</v>
      </c>
      <c r="F10" s="1170">
        <v>0.64086217316423011</v>
      </c>
      <c r="G10" s="183" t="s">
        <v>66</v>
      </c>
      <c r="H10" s="1171"/>
    </row>
    <row r="11" spans="1:8" ht="18" customHeight="1">
      <c r="A11" s="554" t="s">
        <v>30</v>
      </c>
      <c r="B11" s="182">
        <v>145.99</v>
      </c>
      <c r="C11" s="182">
        <v>2155.29</v>
      </c>
      <c r="D11" s="182">
        <v>62289.07</v>
      </c>
      <c r="E11" s="1170">
        <v>0.23437498745767113</v>
      </c>
      <c r="F11" s="1170">
        <v>3.4601415625566414</v>
      </c>
      <c r="G11" s="183" t="s">
        <v>66</v>
      </c>
      <c r="H11" s="1171"/>
    </row>
    <row r="12" spans="1:8" ht="18" customHeight="1">
      <c r="A12" s="554" t="s">
        <v>1011</v>
      </c>
      <c r="B12" s="182">
        <v>16139.4</v>
      </c>
      <c r="C12" s="182">
        <v>4733.67</v>
      </c>
      <c r="D12" s="182">
        <v>384074.48</v>
      </c>
      <c r="E12" s="1170">
        <v>4.2021537072705275</v>
      </c>
      <c r="F12" s="1170">
        <v>1.2324875112764586</v>
      </c>
      <c r="G12" s="183" t="s">
        <v>66</v>
      </c>
      <c r="H12" s="1171"/>
    </row>
    <row r="13" spans="1:8" ht="18" customHeight="1">
      <c r="A13" s="554" t="s">
        <v>32</v>
      </c>
      <c r="B13" s="182">
        <v>2745.43</v>
      </c>
      <c r="C13" s="182">
        <v>32996.83</v>
      </c>
      <c r="D13" s="182">
        <v>459577.85000000003</v>
      </c>
      <c r="E13" s="1170">
        <v>0.59738083547760179</v>
      </c>
      <c r="F13" s="1170">
        <v>7.1798129522560759</v>
      </c>
      <c r="G13" s="183" t="s">
        <v>66</v>
      </c>
      <c r="H13" s="1171"/>
    </row>
    <row r="14" spans="1:8" ht="18" customHeight="1">
      <c r="A14" s="554" t="s">
        <v>33</v>
      </c>
      <c r="B14" s="182">
        <v>214.12</v>
      </c>
      <c r="C14" s="182">
        <v>1556.1000000000001</v>
      </c>
      <c r="D14" s="182">
        <v>77809.63</v>
      </c>
      <c r="E14" s="1170">
        <v>0.27518444696369843</v>
      </c>
      <c r="F14" s="1170">
        <v>1.9998809915944851</v>
      </c>
      <c r="G14" s="183" t="s">
        <v>66</v>
      </c>
      <c r="H14" s="1171"/>
    </row>
    <row r="15" spans="1:8" ht="18" customHeight="1">
      <c r="A15" s="554" t="s">
        <v>34</v>
      </c>
      <c r="B15" s="182">
        <v>419.7</v>
      </c>
      <c r="C15" s="182">
        <v>1101.76</v>
      </c>
      <c r="D15" s="182">
        <v>111141.39</v>
      </c>
      <c r="E15" s="1170">
        <v>0.37762709284092988</v>
      </c>
      <c r="F15" s="1170">
        <v>0.99131385706081232</v>
      </c>
      <c r="G15" s="183" t="s">
        <v>66</v>
      </c>
      <c r="H15" s="1171"/>
    </row>
    <row r="16" spans="1:8" ht="18" customHeight="1" thickBot="1">
      <c r="A16" s="89" t="s">
        <v>35</v>
      </c>
      <c r="B16" s="185">
        <v>38801.07</v>
      </c>
      <c r="C16" s="185">
        <v>63185.440000000002</v>
      </c>
      <c r="D16" s="185">
        <v>1934367.3799999997</v>
      </c>
      <c r="E16" s="1172">
        <v>2.0058790486841236</v>
      </c>
      <c r="F16" s="1172">
        <v>3.2664653391746095</v>
      </c>
      <c r="G16" s="185" t="s">
        <v>66</v>
      </c>
      <c r="H16" s="1171"/>
    </row>
    <row r="17" spans="1:169" ht="5.25" customHeight="1">
      <c r="B17" s="628"/>
      <c r="C17" s="1173"/>
      <c r="D17" s="1173"/>
      <c r="E17" s="1173"/>
      <c r="F17" s="1173"/>
      <c r="G17" s="1173"/>
      <c r="H17" s="1173"/>
      <c r="I17" s="565"/>
      <c r="J17" s="565"/>
      <c r="K17" s="565"/>
      <c r="L17" s="565"/>
      <c r="M17" s="565"/>
      <c r="N17" s="565"/>
      <c r="O17" s="565"/>
      <c r="P17" s="565"/>
      <c r="Q17" s="565"/>
      <c r="R17" s="565"/>
      <c r="S17" s="1174"/>
      <c r="T17" s="1174"/>
      <c r="U17" s="1174"/>
      <c r="V17" s="1174"/>
      <c r="W17" s="1174"/>
      <c r="X17" s="1174"/>
      <c r="Y17" s="1174"/>
      <c r="Z17" s="1174"/>
      <c r="AA17" s="1174"/>
      <c r="AB17" s="565"/>
      <c r="AC17" s="565"/>
      <c r="AD17" s="565"/>
      <c r="AE17" s="565"/>
      <c r="AF17" s="565"/>
      <c r="AG17" s="565"/>
      <c r="AH17" s="565"/>
      <c r="AI17" s="565"/>
      <c r="AJ17" s="565"/>
      <c r="AK17" s="565"/>
      <c r="AL17" s="565"/>
      <c r="AM17" s="565"/>
      <c r="AN17" s="565"/>
      <c r="AO17" s="565"/>
      <c r="AP17" s="565"/>
      <c r="AQ17" s="565"/>
      <c r="AR17" s="565"/>
      <c r="AS17" s="565"/>
      <c r="AT17" s="565"/>
      <c r="AU17" s="565"/>
      <c r="AV17" s="565"/>
      <c r="AW17" s="565"/>
      <c r="AX17" s="565"/>
      <c r="AY17" s="565"/>
      <c r="AZ17" s="565"/>
      <c r="BA17" s="565"/>
      <c r="BB17" s="565"/>
      <c r="BC17" s="565"/>
      <c r="BD17" s="565"/>
      <c r="BE17" s="565"/>
      <c r="BF17" s="565"/>
      <c r="BG17" s="565"/>
      <c r="BH17" s="565"/>
      <c r="BI17" s="565"/>
      <c r="BJ17" s="565"/>
      <c r="BK17" s="565"/>
      <c r="BL17" s="565"/>
      <c r="BM17" s="565"/>
      <c r="BN17" s="565"/>
      <c r="BO17" s="565"/>
      <c r="BP17" s="565"/>
      <c r="BQ17" s="565"/>
      <c r="BR17" s="565"/>
      <c r="BS17" s="565"/>
      <c r="BT17" s="565"/>
      <c r="BU17" s="565"/>
      <c r="BV17" s="565"/>
      <c r="BW17" s="565"/>
      <c r="BX17" s="565"/>
      <c r="BY17" s="565"/>
      <c r="BZ17" s="565"/>
      <c r="CA17" s="565"/>
      <c r="CB17" s="565"/>
      <c r="CC17" s="565"/>
      <c r="CD17" s="565"/>
      <c r="CE17" s="565"/>
      <c r="CF17" s="565"/>
      <c r="CG17" s="565"/>
      <c r="CH17" s="565"/>
      <c r="CI17" s="565"/>
      <c r="CJ17" s="565"/>
      <c r="CK17" s="565"/>
      <c r="CL17" s="565"/>
      <c r="CM17" s="565"/>
      <c r="CN17" s="565"/>
      <c r="CO17" s="565"/>
      <c r="CP17" s="565"/>
      <c r="CQ17" s="565"/>
      <c r="CR17" s="565"/>
      <c r="CS17" s="565"/>
      <c r="CT17" s="565"/>
      <c r="CU17" s="565"/>
      <c r="CV17" s="565"/>
      <c r="CW17" s="565"/>
      <c r="CX17" s="565"/>
      <c r="CY17" s="565"/>
      <c r="CZ17" s="565"/>
      <c r="DA17" s="565"/>
      <c r="DB17" s="565"/>
      <c r="DC17" s="565"/>
      <c r="DD17" s="565"/>
      <c r="DE17" s="565"/>
      <c r="DF17" s="565"/>
      <c r="DG17" s="565"/>
      <c r="DH17" s="565"/>
      <c r="DI17" s="565"/>
      <c r="DJ17" s="565"/>
      <c r="DK17" s="565"/>
      <c r="DL17" s="565"/>
      <c r="DM17" s="565"/>
      <c r="DN17" s="565"/>
      <c r="DO17" s="565"/>
      <c r="DP17" s="565"/>
      <c r="DQ17" s="565"/>
      <c r="DR17" s="565"/>
      <c r="DS17" s="565"/>
      <c r="DT17" s="565"/>
      <c r="DU17" s="565"/>
      <c r="DV17" s="565"/>
      <c r="DW17" s="565"/>
      <c r="DX17" s="565"/>
      <c r="DY17" s="565"/>
      <c r="DZ17" s="565"/>
      <c r="EA17" s="565"/>
      <c r="EB17" s="565"/>
      <c r="EC17" s="565"/>
      <c r="ED17" s="565"/>
      <c r="EE17" s="565"/>
      <c r="EF17" s="565"/>
      <c r="EG17" s="565"/>
      <c r="EH17" s="565"/>
      <c r="EI17" s="565"/>
      <c r="EJ17" s="565"/>
      <c r="EK17" s="565"/>
      <c r="EL17" s="565"/>
      <c r="EM17" s="565"/>
      <c r="EN17" s="565"/>
      <c r="EO17" s="565"/>
      <c r="EP17" s="565"/>
      <c r="EQ17" s="565"/>
      <c r="ER17" s="565"/>
      <c r="ES17" s="565"/>
      <c r="ET17" s="565"/>
      <c r="EU17" s="565"/>
      <c r="EV17" s="565"/>
      <c r="EW17" s="565"/>
      <c r="EX17" s="565"/>
      <c r="EY17" s="565"/>
      <c r="EZ17" s="565"/>
      <c r="FA17" s="565"/>
      <c r="FB17" s="565"/>
      <c r="FC17" s="565"/>
      <c r="FD17" s="565"/>
      <c r="FE17" s="565"/>
      <c r="FF17" s="565"/>
      <c r="FG17" s="565"/>
      <c r="FH17" s="565"/>
      <c r="FI17" s="565"/>
      <c r="FJ17" s="565"/>
      <c r="FK17" s="565"/>
      <c r="FL17" s="565"/>
      <c r="FM17" s="565"/>
    </row>
    <row r="18" spans="1:169" s="1178" customFormat="1" ht="12.15" customHeight="1">
      <c r="A18" s="15" t="s">
        <v>1034</v>
      </c>
      <c r="B18" s="15"/>
      <c r="C18" s="1175"/>
      <c r="D18" s="1175"/>
      <c r="E18" s="1175"/>
      <c r="F18" s="1175"/>
      <c r="G18" s="1175"/>
      <c r="H18" s="1175"/>
      <c r="I18" s="1176"/>
      <c r="J18" s="1176"/>
      <c r="K18" s="1176"/>
      <c r="L18" s="1176"/>
      <c r="M18" s="1176"/>
      <c r="N18" s="1176"/>
      <c r="O18" s="1176"/>
      <c r="P18" s="1176"/>
      <c r="Q18" s="1176"/>
      <c r="R18" s="1176"/>
      <c r="S18" s="1177"/>
      <c r="T18" s="1177"/>
      <c r="U18" s="1177"/>
      <c r="V18" s="1177"/>
      <c r="W18" s="1177"/>
      <c r="X18" s="1177"/>
      <c r="Y18" s="1177"/>
      <c r="Z18" s="1177"/>
      <c r="AA18" s="1177"/>
      <c r="AB18" s="1176"/>
      <c r="AC18" s="1176"/>
      <c r="AD18" s="1176"/>
      <c r="AE18" s="1176"/>
      <c r="AF18" s="1176"/>
      <c r="AG18" s="1176"/>
      <c r="AH18" s="1176"/>
      <c r="AI18" s="1176"/>
      <c r="AJ18" s="1176"/>
      <c r="AK18" s="1176"/>
      <c r="AL18" s="1176"/>
      <c r="AM18" s="1176"/>
      <c r="AN18" s="1176"/>
      <c r="AO18" s="1176"/>
      <c r="AP18" s="1176"/>
      <c r="AQ18" s="1176"/>
      <c r="AR18" s="1176"/>
      <c r="AS18" s="1176"/>
      <c r="AT18" s="1176"/>
      <c r="AU18" s="1176"/>
      <c r="AV18" s="1176"/>
      <c r="AW18" s="1176"/>
      <c r="AX18" s="1176"/>
      <c r="AY18" s="1176"/>
      <c r="AZ18" s="1176"/>
      <c r="BA18" s="1176"/>
      <c r="BB18" s="1176"/>
      <c r="BC18" s="1176"/>
      <c r="BD18" s="1176"/>
      <c r="BE18" s="1176"/>
      <c r="BF18" s="1176"/>
      <c r="BG18" s="1176"/>
      <c r="BH18" s="1176"/>
      <c r="BI18" s="1176"/>
      <c r="BJ18" s="1176"/>
      <c r="BK18" s="1176"/>
      <c r="BL18" s="1176"/>
      <c r="BM18" s="1176"/>
      <c r="BN18" s="1176"/>
      <c r="BO18" s="1176"/>
      <c r="BP18" s="1176"/>
      <c r="BQ18" s="1176"/>
      <c r="BR18" s="1176"/>
      <c r="BS18" s="1176"/>
      <c r="BT18" s="1176"/>
      <c r="BU18" s="1176"/>
      <c r="BV18" s="1176"/>
      <c r="BW18" s="1176"/>
      <c r="BX18" s="1176"/>
      <c r="BY18" s="1176"/>
      <c r="BZ18" s="1176"/>
      <c r="CA18" s="1176"/>
      <c r="CB18" s="1176"/>
      <c r="CC18" s="1176"/>
      <c r="CD18" s="1176"/>
      <c r="CE18" s="1176"/>
      <c r="CF18" s="1176"/>
      <c r="CG18" s="1176"/>
      <c r="CH18" s="1176"/>
      <c r="CI18" s="1176"/>
      <c r="CJ18" s="1176"/>
      <c r="CK18" s="1176"/>
      <c r="CL18" s="1176"/>
      <c r="CM18" s="1176"/>
      <c r="CN18" s="1176"/>
      <c r="CO18" s="1176"/>
      <c r="CP18" s="1176"/>
      <c r="CQ18" s="1176"/>
      <c r="CR18" s="1176"/>
      <c r="CS18" s="1176"/>
      <c r="CT18" s="1176"/>
      <c r="CU18" s="1176"/>
      <c r="CV18" s="1176"/>
      <c r="CW18" s="1176"/>
      <c r="CX18" s="1176"/>
      <c r="CY18" s="1176"/>
      <c r="CZ18" s="1176"/>
      <c r="DA18" s="1176"/>
      <c r="DB18" s="1176"/>
      <c r="DC18" s="1176"/>
      <c r="DD18" s="1176"/>
      <c r="DE18" s="1176"/>
      <c r="DF18" s="1176"/>
      <c r="DG18" s="1176"/>
      <c r="DH18" s="1176"/>
      <c r="DI18" s="1176"/>
      <c r="DJ18" s="1176"/>
      <c r="DK18" s="1176"/>
      <c r="DL18" s="1176"/>
      <c r="DM18" s="1176"/>
      <c r="DN18" s="1176"/>
      <c r="DO18" s="1176"/>
      <c r="DP18" s="1176"/>
      <c r="DQ18" s="1176"/>
      <c r="DR18" s="1176"/>
      <c r="DS18" s="1176"/>
      <c r="DT18" s="1176"/>
      <c r="DU18" s="1176"/>
      <c r="DV18" s="1176"/>
      <c r="DW18" s="1176"/>
      <c r="DX18" s="1176"/>
      <c r="DY18" s="1176"/>
      <c r="DZ18" s="1176"/>
      <c r="EA18" s="1176"/>
      <c r="EB18" s="1176"/>
      <c r="EC18" s="1176"/>
      <c r="ED18" s="1176"/>
      <c r="EE18" s="1176"/>
      <c r="EF18" s="1176"/>
      <c r="EG18" s="1176"/>
      <c r="EH18" s="1176"/>
      <c r="EI18" s="1176"/>
      <c r="EJ18" s="1176"/>
      <c r="EK18" s="1176"/>
      <c r="EL18" s="1176"/>
      <c r="EM18" s="1176"/>
      <c r="EN18" s="1176"/>
      <c r="EO18" s="1176"/>
      <c r="EP18" s="1176"/>
      <c r="EQ18" s="1176"/>
      <c r="ER18" s="1176"/>
      <c r="ES18" s="1176"/>
      <c r="ET18" s="1176"/>
      <c r="EU18" s="1176"/>
      <c r="EV18" s="1176"/>
      <c r="EW18" s="1176"/>
      <c r="EX18" s="1176"/>
      <c r="EY18" s="1176"/>
      <c r="EZ18" s="1176"/>
      <c r="FA18" s="1176"/>
      <c r="FB18" s="1176"/>
      <c r="FC18" s="1176"/>
      <c r="FD18" s="1176"/>
      <c r="FE18" s="1176"/>
      <c r="FF18" s="1176"/>
      <c r="FG18" s="1176"/>
      <c r="FH18" s="1176"/>
      <c r="FI18" s="1176"/>
      <c r="FJ18" s="1176"/>
      <c r="FK18" s="1176"/>
      <c r="FL18" s="1176"/>
      <c r="FM18" s="1176"/>
    </row>
    <row r="19" spans="1:169" s="1114" customFormat="1" ht="12.75" customHeight="1">
      <c r="A19" s="15" t="s">
        <v>1035</v>
      </c>
      <c r="B19" s="15"/>
      <c r="C19" s="21"/>
      <c r="D19" s="21"/>
      <c r="E19" s="21"/>
      <c r="F19" s="21"/>
      <c r="G19" s="21"/>
      <c r="H19" s="21"/>
      <c r="I19" s="1179"/>
      <c r="J19" s="1179"/>
      <c r="K19" s="1179"/>
      <c r="L19" s="1179"/>
      <c r="M19" s="1179"/>
      <c r="N19" s="1179"/>
      <c r="O19" s="1179"/>
      <c r="P19" s="1179"/>
      <c r="Q19" s="1179"/>
      <c r="R19" s="1179"/>
      <c r="S19" s="1180"/>
      <c r="T19" s="1180"/>
      <c r="U19" s="1180"/>
      <c r="V19" s="1180"/>
      <c r="W19" s="1180"/>
      <c r="X19" s="1180"/>
      <c r="Y19" s="1180"/>
      <c r="Z19" s="1180"/>
      <c r="AA19" s="1180"/>
      <c r="AB19" s="1179"/>
      <c r="AC19" s="1179"/>
      <c r="AD19" s="1179"/>
      <c r="AE19" s="1179"/>
      <c r="AF19" s="1179"/>
      <c r="AG19" s="1179"/>
      <c r="AH19" s="1179"/>
      <c r="AI19" s="1179"/>
      <c r="AJ19" s="1179"/>
      <c r="AK19" s="1179"/>
      <c r="AL19" s="1179"/>
      <c r="AM19" s="1179"/>
      <c r="AN19" s="1179"/>
      <c r="AO19" s="1179"/>
      <c r="AP19" s="1179"/>
      <c r="AQ19" s="1179"/>
      <c r="AR19" s="1179"/>
      <c r="AS19" s="1179"/>
      <c r="AT19" s="1179"/>
      <c r="AU19" s="1179"/>
      <c r="AV19" s="1179"/>
      <c r="AW19" s="1179"/>
      <c r="AX19" s="1179"/>
      <c r="AY19" s="1179"/>
      <c r="AZ19" s="1179"/>
      <c r="BA19" s="1179"/>
      <c r="BB19" s="1179"/>
      <c r="BC19" s="1179"/>
      <c r="BD19" s="1179"/>
      <c r="BE19" s="1179"/>
      <c r="BF19" s="1179"/>
      <c r="BG19" s="1179"/>
      <c r="BH19" s="1179"/>
      <c r="BI19" s="1179"/>
      <c r="BJ19" s="1179"/>
      <c r="BK19" s="1179"/>
      <c r="BL19" s="1179"/>
      <c r="BM19" s="1179"/>
      <c r="BN19" s="1179"/>
      <c r="BO19" s="1179"/>
      <c r="BP19" s="1179"/>
      <c r="BQ19" s="1179"/>
      <c r="BR19" s="1179"/>
      <c r="BS19" s="1179"/>
      <c r="BT19" s="1179"/>
      <c r="BU19" s="1179"/>
      <c r="BV19" s="1179"/>
      <c r="BW19" s="1179"/>
      <c r="BX19" s="1179"/>
      <c r="BY19" s="1179"/>
      <c r="BZ19" s="1179"/>
      <c r="CA19" s="1179"/>
      <c r="CB19" s="1179"/>
      <c r="CC19" s="1179"/>
      <c r="CD19" s="1179"/>
      <c r="CE19" s="1179"/>
      <c r="CF19" s="1179"/>
      <c r="CG19" s="1179"/>
      <c r="CH19" s="1179"/>
      <c r="CI19" s="1179"/>
      <c r="CJ19" s="1179"/>
      <c r="CK19" s="1179"/>
      <c r="CL19" s="1179"/>
      <c r="CM19" s="1179"/>
      <c r="CN19" s="1179"/>
      <c r="CO19" s="1179"/>
      <c r="CP19" s="1179"/>
      <c r="CQ19" s="1179"/>
      <c r="CR19" s="1179"/>
      <c r="CS19" s="1179"/>
      <c r="CT19" s="1179"/>
      <c r="CU19" s="1179"/>
      <c r="CV19" s="1179"/>
      <c r="CW19" s="1179"/>
      <c r="CX19" s="1179"/>
      <c r="CY19" s="1179"/>
      <c r="CZ19" s="1179"/>
      <c r="DA19" s="1179"/>
      <c r="DB19" s="1179"/>
      <c r="DC19" s="1179"/>
      <c r="DD19" s="1179"/>
      <c r="DE19" s="1179"/>
      <c r="DF19" s="1179"/>
      <c r="DG19" s="1179"/>
      <c r="DH19" s="1179"/>
      <c r="DI19" s="1179"/>
      <c r="DJ19" s="1179"/>
      <c r="DK19" s="1179"/>
      <c r="DL19" s="1179"/>
      <c r="DM19" s="1179"/>
      <c r="DN19" s="1179"/>
      <c r="DO19" s="1179"/>
      <c r="DP19" s="1179"/>
      <c r="DQ19" s="1179"/>
      <c r="DR19" s="1179"/>
      <c r="DS19" s="1179"/>
      <c r="DT19" s="1179"/>
      <c r="DU19" s="1179"/>
      <c r="DV19" s="1179"/>
      <c r="DW19" s="1179"/>
      <c r="DX19" s="1179"/>
      <c r="DY19" s="1179"/>
      <c r="DZ19" s="1179"/>
      <c r="EA19" s="1179"/>
      <c r="EB19" s="1179"/>
      <c r="EC19" s="1179"/>
      <c r="ED19" s="1179"/>
      <c r="EE19" s="1179"/>
      <c r="EF19" s="1179"/>
      <c r="EG19" s="1179"/>
      <c r="EH19" s="1179"/>
      <c r="EI19" s="1179"/>
      <c r="EJ19" s="1179"/>
      <c r="EK19" s="1179"/>
      <c r="EL19" s="1179"/>
      <c r="EM19" s="1179"/>
      <c r="EN19" s="1179"/>
      <c r="EO19" s="1179"/>
      <c r="EP19" s="1179"/>
      <c r="EQ19" s="1179"/>
      <c r="ER19" s="1179"/>
      <c r="ES19" s="1179"/>
      <c r="ET19" s="1179"/>
      <c r="EU19" s="1179"/>
      <c r="EV19" s="1179"/>
      <c r="EW19" s="1179"/>
      <c r="EX19" s="1179"/>
      <c r="EY19" s="1179"/>
      <c r="EZ19" s="1179"/>
      <c r="FA19" s="1179"/>
      <c r="FB19" s="1179"/>
      <c r="FC19" s="1179"/>
      <c r="FD19" s="1179"/>
      <c r="FE19" s="1179"/>
      <c r="FF19" s="1179"/>
      <c r="FG19" s="1179"/>
      <c r="FH19" s="1179"/>
      <c r="FI19" s="1179"/>
      <c r="FJ19" s="1179"/>
      <c r="FK19" s="1179"/>
      <c r="FL19" s="1179"/>
      <c r="FM19" s="1179"/>
    </row>
    <row r="20" spans="1:169">
      <c r="A20" s="15" t="s">
        <v>37</v>
      </c>
      <c r="B20" s="21"/>
      <c r="C20" s="21"/>
      <c r="D20" s="21"/>
      <c r="E20" s="21"/>
      <c r="F20" s="21"/>
      <c r="G20" s="21"/>
    </row>
    <row r="21" spans="1:169">
      <c r="A21" s="15"/>
      <c r="B21" s="21"/>
      <c r="C21" s="21"/>
      <c r="D21" s="21"/>
      <c r="E21" s="21"/>
      <c r="F21" s="21"/>
      <c r="G21" s="21"/>
    </row>
  </sheetData>
  <mergeCells count="7">
    <mergeCell ref="G6:G7"/>
    <mergeCell ref="A6:A7"/>
    <mergeCell ref="B6:B7"/>
    <mergeCell ref="C6:C7"/>
    <mergeCell ref="D6:D7"/>
    <mergeCell ref="E6:E7"/>
    <mergeCell ref="F6:F7"/>
  </mergeCells>
  <hyperlinks>
    <hyperlink ref="A1" location="Índice!A1" display="Volver al Índice" xr:uid="{5D75978F-905F-4155-8931-7D852840D835}"/>
  </hyperlinks>
  <printOptions horizontalCentered="1" verticalCentered="1"/>
  <pageMargins left="0.78740157480314965" right="0.78740157480314965" top="0.98425196850393704" bottom="0.98425196850393704" header="0" footer="0"/>
  <pageSetup paperSize="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58</vt:i4>
      </vt:variant>
      <vt:variant>
        <vt:lpstr>Rangos con nombre</vt:lpstr>
      </vt:variant>
      <vt:variant>
        <vt:i4>16</vt:i4>
      </vt:variant>
    </vt:vector>
  </HeadingPairs>
  <TitlesOfParts>
    <vt:vector size="74" baseType="lpstr">
      <vt:lpstr>Carátula_EF</vt:lpstr>
      <vt:lpstr>Índice</vt:lpstr>
      <vt:lpstr>Agregación_EEFF</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lpstr>33</vt:lpstr>
      <vt:lpstr>34</vt:lpstr>
      <vt:lpstr>35</vt:lpstr>
      <vt:lpstr>36</vt:lpstr>
      <vt:lpstr>37</vt:lpstr>
      <vt:lpstr>38</vt:lpstr>
      <vt:lpstr>39</vt:lpstr>
      <vt:lpstr>40</vt:lpstr>
      <vt:lpstr>41</vt:lpstr>
      <vt:lpstr>42</vt:lpstr>
      <vt:lpstr>43</vt:lpstr>
      <vt:lpstr>44</vt:lpstr>
      <vt:lpstr>45</vt:lpstr>
      <vt:lpstr>46</vt:lpstr>
      <vt:lpstr>47</vt:lpstr>
      <vt:lpstr>48</vt:lpstr>
      <vt:lpstr>49</vt:lpstr>
      <vt:lpstr>50</vt:lpstr>
      <vt:lpstr>51</vt:lpstr>
      <vt:lpstr>52</vt:lpstr>
      <vt:lpstr>53</vt:lpstr>
      <vt:lpstr>54</vt:lpstr>
      <vt:lpstr>55</vt:lpstr>
      <vt:lpstr>'1'!Área_de_impresión</vt:lpstr>
      <vt:lpstr>'2'!Área_de_impresión</vt:lpstr>
      <vt:lpstr>'3'!Área_de_impresión</vt:lpstr>
      <vt:lpstr>'8'!Área_de_impresión</vt:lpstr>
      <vt:lpstr>'9'!Área_de_impresión</vt:lpstr>
      <vt:lpstr>Índice!Área_de_impresión</vt:lpstr>
      <vt:lpstr>'1'!Periodo</vt:lpstr>
      <vt:lpstr>'11'!Print_Area</vt:lpstr>
      <vt:lpstr>'14'!Print_Area</vt:lpstr>
      <vt:lpstr>'16'!Print_Area</vt:lpstr>
      <vt:lpstr>'17'!Print_Area</vt:lpstr>
      <vt:lpstr>'18'!Print_Area</vt:lpstr>
      <vt:lpstr>'6'!Print_Area</vt:lpstr>
      <vt:lpstr>'14'!Print_Titles</vt:lpstr>
      <vt:lpstr>'1'!TipoCambioMes</vt:lpstr>
      <vt:lpstr>Agregación_EEFF!Títulos_a_imprimir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Alejandro Ortiz Sanchez</dc:creator>
  <cp:lastModifiedBy>Alejandro Ortiz Sanchez</cp:lastModifiedBy>
  <dcterms:created xsi:type="dcterms:W3CDTF">2026-04-30T14:24:10Z</dcterms:created>
  <dcterms:modified xsi:type="dcterms:W3CDTF">2026-04-30T14:24:39Z</dcterms:modified>
</cp:coreProperties>
</file>